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kenmareresourcescom-my.sharepoint.com/personal/emontinaro_kenmareresources_com/Documents/Desktop/2025 annual report/Webiste/"/>
    </mc:Choice>
  </mc:AlternateContent>
  <xr:revisionPtr revIDLastSave="10" documentId="8_{FEF55995-D720-4EFF-BD85-B9B5993B0D85}" xr6:coauthVersionLast="47" xr6:coauthVersionMax="47" xr10:uidLastSave="{B8F05B8F-A756-487A-A842-9D214CDAC992}"/>
  <bookViews>
    <workbookView xWindow="28680" yWindow="-5550" windowWidth="29040" windowHeight="15720" xr2:uid="{00000000-000D-0000-FFFF-FFFF00000000}"/>
  </bookViews>
  <sheets>
    <sheet name="Contents" sheetId="1" r:id="rId1"/>
    <sheet name="Climate Change" sheetId="3" r:id="rId2"/>
    <sheet name="Water" sheetId="5" r:id="rId3"/>
    <sheet name="Pollution - emittives" sheetId="4" r:id="rId4"/>
    <sheet name="Pollution - tailings" sheetId="10" r:id="rId5"/>
    <sheet name="Biodiversity" sheetId="6" r:id="rId6"/>
    <sheet name="Own workforce" sheetId="7" r:id="rId7"/>
    <sheet name="Communities" sheetId="8" r:id="rId8"/>
    <sheet name="Business conduct" sheetId="9" r:id="rId9"/>
    <sheet name="GRI" sheetId="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6" l="1"/>
  <c r="K8" i="6"/>
  <c r="D13" i="6"/>
  <c r="E13" i="6"/>
  <c r="F13" i="6"/>
  <c r="G13" i="6"/>
  <c r="H13" i="6"/>
  <c r="I13" i="6"/>
  <c r="K13" i="6" s="1"/>
  <c r="J13" i="6"/>
  <c r="C13" i="6"/>
  <c r="E14" i="7"/>
  <c r="D14" i="7"/>
  <c r="F14" i="7"/>
  <c r="J7" i="6"/>
  <c r="K6" i="6"/>
  <c r="K5" i="6"/>
  <c r="D15" i="7" l="1"/>
  <c r="E15" i="7"/>
</calcChain>
</file>

<file path=xl/sharedStrings.xml><?xml version="1.0" encoding="utf-8"?>
<sst xmlns="http://schemas.openxmlformats.org/spreadsheetml/2006/main" count="1113" uniqueCount="685">
  <si>
    <t>Kenmare 2025 Sustainability Fact Book Contents</t>
  </si>
  <si>
    <t/>
  </si>
  <si>
    <t>CLIMATE CHANGE</t>
  </si>
  <si>
    <t>Performance metric</t>
  </si>
  <si>
    <t>Spreadsheet tab</t>
  </si>
  <si>
    <t>Emissions Summary Table</t>
  </si>
  <si>
    <t>Climate Change</t>
  </si>
  <si>
    <t>Total Energy Usage</t>
  </si>
  <si>
    <t>POLLUTION</t>
  </si>
  <si>
    <t>Pollutants</t>
  </si>
  <si>
    <t>Pollution - emittives</t>
  </si>
  <si>
    <t>Environmental Incidents</t>
  </si>
  <si>
    <t>Waste and Toxicity</t>
  </si>
  <si>
    <t>Tailings Disclosure</t>
  </si>
  <si>
    <t>Pollution - tailings</t>
  </si>
  <si>
    <t>WATER AND MARINE</t>
  </si>
  <si>
    <t>Water Use</t>
  </si>
  <si>
    <t>Water</t>
  </si>
  <si>
    <t>BIODIVERSITY</t>
  </si>
  <si>
    <t>Land and Biodiversity</t>
  </si>
  <si>
    <t>Biodiversity</t>
  </si>
  <si>
    <t>OWN WORKFORCE</t>
  </si>
  <si>
    <t>Characteristics of Employees</t>
  </si>
  <si>
    <t>Own Workforce</t>
  </si>
  <si>
    <t>Employee turnover</t>
  </si>
  <si>
    <t>Senior management by gender</t>
  </si>
  <si>
    <t>Age distribution of workforce</t>
  </si>
  <si>
    <t>Safety data, employees</t>
  </si>
  <si>
    <t>Safety data, employees, contractors</t>
  </si>
  <si>
    <t>Gender Diversity</t>
  </si>
  <si>
    <t xml:space="preserve">Work related grievances, incidents, and complaints </t>
  </si>
  <si>
    <t>AFFECTED COMMUNITIES</t>
  </si>
  <si>
    <t>Education</t>
  </si>
  <si>
    <t>Affected Communities</t>
  </si>
  <si>
    <t>Health - Infrastructure development &amp; equipment provision</t>
  </si>
  <si>
    <t>Health - Construction of health infrastructure</t>
  </si>
  <si>
    <t>Health - Mother and child healthcare services</t>
  </si>
  <si>
    <t>Water and sanitation</t>
  </si>
  <si>
    <t xml:space="preserve">Livelihoods &amp; economic development </t>
  </si>
  <si>
    <t>Livelihoods &amp; economic development - Agricultural development</t>
  </si>
  <si>
    <t>Livelihoods &amp; economic development - Vulnerable People (VP) projects</t>
  </si>
  <si>
    <t>Livelihoods &amp; economic development - Community development</t>
  </si>
  <si>
    <t>Livelihoods &amp; economic development - Support to local soccer championship</t>
  </si>
  <si>
    <t>BUSINESS CONDUCT</t>
  </si>
  <si>
    <t>Transparency - Ethics Investigations</t>
  </si>
  <si>
    <t>Business Conduct</t>
  </si>
  <si>
    <t>Supply Chain - Local Spend</t>
  </si>
  <si>
    <t>Supply Chain - Suppliers audited against Kenmare Supplier Code of Conduct</t>
  </si>
  <si>
    <t>Economic Value Distributed (Mozambique)</t>
  </si>
  <si>
    <t>Breakdown of payments to governments</t>
  </si>
  <si>
    <t>EMISSIONS &amp; ENERGY USE</t>
  </si>
  <si>
    <t>Emissions Summary Table 
(Tonnes CO2e)</t>
  </si>
  <si>
    <t>Category</t>
  </si>
  <si>
    <t>Scope 1</t>
  </si>
  <si>
    <t>Direct emissions from controlled sources</t>
  </si>
  <si>
    <t>54,560 (*)</t>
  </si>
  <si>
    <t>Scope 2</t>
  </si>
  <si>
    <t>Purchased electricity, Market-based</t>
  </si>
  <si>
    <t xml:space="preserve">-   </t>
  </si>
  <si>
    <t xml:space="preserve"> -   </t>
  </si>
  <si>
    <t>10 (*)</t>
  </si>
  <si>
    <t>Purchased electricity, Location-based</t>
  </si>
  <si>
    <t>20,555 (*)</t>
  </si>
  <si>
    <t>Scope 3</t>
  </si>
  <si>
    <t>Category 1: Purchased Goods and Services (**)</t>
  </si>
  <si>
    <t>82,046 (*)</t>
  </si>
  <si>
    <t>Category 2: Capital Goods (**)</t>
  </si>
  <si>
    <t>20,811 (*)</t>
  </si>
  <si>
    <t>Category 3: Fuel- and Energy-related Emissions</t>
  </si>
  <si>
    <t>18,085 (*)</t>
  </si>
  <si>
    <t>Category 4: Upstream Transportation Emissions</t>
  </si>
  <si>
    <t>33,049 (*)</t>
  </si>
  <si>
    <t>Category 5: Waste Generated in Operations</t>
  </si>
  <si>
    <t>4 (*)</t>
  </si>
  <si>
    <t>Category 6: Business Travel</t>
  </si>
  <si>
    <t>1,094 (*)</t>
  </si>
  <si>
    <t>Category 7: Employee Commuting</t>
  </si>
  <si>
    <t>2,167 (*)</t>
  </si>
  <si>
    <t>Category 9: Downstream Transportation Emissions</t>
  </si>
  <si>
    <t>54,769 (*)</t>
  </si>
  <si>
    <t>Category 10: Processing of Sold Goods</t>
  </si>
  <si>
    <t>2,289,644 (*)</t>
  </si>
  <si>
    <t>Total</t>
  </si>
  <si>
    <t>2,501,669 (*)</t>
  </si>
  <si>
    <t>Total CO2e Emissions</t>
  </si>
  <si>
    <t>Scopes 1, 2 and 3 (Market-based Scope 2)</t>
  </si>
  <si>
    <t>2,556,239 (*)</t>
  </si>
  <si>
    <t>Scopes 1, 2 and 3 (Location-based Scope 2)</t>
  </si>
  <si>
    <t>2,576,784 (*)</t>
  </si>
  <si>
    <t>Emissions Intensity 
(Scope 1 &amp; 2 - Market-based)</t>
  </si>
  <si>
    <t>Revenue (Tonnes CO2e per 1,000 USD)</t>
  </si>
  <si>
    <t>Excavation (Tonnes CO2e per tonne of ore excavated)</t>
  </si>
  <si>
    <t>Production (Tonnes CO2e per tonne of finished product)</t>
  </si>
  <si>
    <t xml:space="preserve"> (*) Figure subject to CSRD limited assurance</t>
  </si>
  <si>
    <t xml:space="preserve">(**) In an effort to continuously improve the granularity and understanding of Scope 3 emissions, the Company was able to improve its Category 1 and 2 emissions calculations through 
a spend based approach. As a consequence, FY2025 figures related to these two categories have increased. </t>
  </si>
  <si>
    <t>Total energy usage (MWh)</t>
  </si>
  <si>
    <t>Energy type</t>
  </si>
  <si>
    <t>Non-renewable energy</t>
  </si>
  <si>
    <t>Mine: fossil-fuel energy (non-renewable)</t>
  </si>
  <si>
    <t>Dublin grid energy (non-renewable)</t>
  </si>
  <si>
    <t>Renewable energy</t>
  </si>
  <si>
    <t>Mine grid energy (renewable)</t>
  </si>
  <si>
    <t>Mine biodiesel usage</t>
  </si>
  <si>
    <t>Offices grid energy (renewable)</t>
  </si>
  <si>
    <t>Proportion of renewable energy</t>
  </si>
  <si>
    <t>Total energy</t>
  </si>
  <si>
    <t>Proportion of renewable energy (%)</t>
  </si>
  <si>
    <t>Intensity Measures</t>
  </si>
  <si>
    <t>Revenue (MWh per 1,000 USD)</t>
  </si>
  <si>
    <t>Excavation (MWh per tonne of ore excavated)</t>
  </si>
  <si>
    <t>Production (MWh per tonne of finished product)</t>
  </si>
  <si>
    <t>1 Historical emissions were recalculated using updated heating values.</t>
  </si>
  <si>
    <t>WATER &amp; MARINE RESOURCES</t>
  </si>
  <si>
    <t>Water Withdrawn (M3)</t>
  </si>
  <si>
    <t>Surface water withdrawn Category 1</t>
  </si>
  <si>
    <t>Surface water withdrawn Category 2</t>
  </si>
  <si>
    <t>Groundwater withdrawn Category 2</t>
  </si>
  <si>
    <t>Total water discharged (M3)</t>
  </si>
  <si>
    <t>Other water discharged Category 1</t>
  </si>
  <si>
    <t>Surface water discharged Category 2</t>
  </si>
  <si>
    <t xml:space="preserve">  -    </t>
  </si>
  <si>
    <t>Groundwater discharged Category 2</t>
  </si>
  <si>
    <t>Total water consumption</t>
  </si>
  <si>
    <t>Total amount of raw aquifer water consumed (M3)</t>
  </si>
  <si>
    <t>Total amount of raw river water consumed (M3)</t>
  </si>
  <si>
    <t>Total water stored (M3)</t>
  </si>
  <si>
    <t>Total water use (M3)</t>
  </si>
  <si>
    <t>Water re-used/ recycled (M3)</t>
  </si>
  <si>
    <t>Percentage of total water used that is reused (%)</t>
  </si>
  <si>
    <t>Total water consumption in areas not at water risk</t>
  </si>
  <si>
    <t>Total water consumption in areas at water risk</t>
  </si>
  <si>
    <t>Percentage of water sourced from regions of High or Extremely High Baseline Water Stress (%)</t>
  </si>
  <si>
    <t>Water intensity ratio (cubic meters water withdrawn / tonne excavated ore)</t>
  </si>
  <si>
    <t>Ore Extracted (tons)</t>
  </si>
  <si>
    <t xml:space="preserve">ENVIRONMENT </t>
  </si>
  <si>
    <t>Hydrofluoric acid</t>
  </si>
  <si>
    <t> </t>
  </si>
  <si>
    <t>2.5 kg</t>
  </si>
  <si>
    <t>7.5 kg</t>
  </si>
  <si>
    <t>Sodium hypochlorite</t>
  </si>
  <si>
    <t>19,013 kg</t>
  </si>
  <si>
    <t>17,200 kg</t>
  </si>
  <si>
    <t>Calcium hypochlorite</t>
  </si>
  <si>
    <t>11,221 kg</t>
  </si>
  <si>
    <t>6,450 kg</t>
  </si>
  <si>
    <t>Other phosphoric acid</t>
  </si>
  <si>
    <t>4.7 kg</t>
  </si>
  <si>
    <t>8.5 kg</t>
  </si>
  <si>
    <t>1 Pollutants not specifically reported up to 2023</t>
  </si>
  <si>
    <t xml:space="preserve">Total number of environmental incidents, Level 1 </t>
  </si>
  <si>
    <t xml:space="preserve">Total number of environmental incidents, Level 2 </t>
  </si>
  <si>
    <t xml:space="preserve">Total number of environmental incidents, Level 3 </t>
  </si>
  <si>
    <t xml:space="preserve">Total number of environmental incidents, Level 4 </t>
  </si>
  <si>
    <t xml:space="preserve">Total number of environmental incidents, Level 5 </t>
  </si>
  <si>
    <t>Total number of significant spills</t>
  </si>
  <si>
    <t>Waste &amp; Toxicity (tonnes)</t>
  </si>
  <si>
    <t xml:space="preserve">Non-recyclable hazardous waste (off-site disposal) </t>
  </si>
  <si>
    <t>Recyclable hazardous waste (off-site disposal)</t>
  </si>
  <si>
    <t>Non-recyclable non-hazardous waste (on-site disposal)</t>
  </si>
  <si>
    <t>NR</t>
  </si>
  <si>
    <t>Recyclable non-hazardous waste (off-site recycling)</t>
  </si>
  <si>
    <t>Organic waste (composting)</t>
  </si>
  <si>
    <t>Sulphur Dioxide SO2 emissions (µg/m3)</t>
  </si>
  <si>
    <t>*</t>
  </si>
  <si>
    <t>Nitrogen Dioxide (NO2) emissions [µg/m3]</t>
  </si>
  <si>
    <t>Volatile Organic Compound (VOC) emissions [µg/m3]</t>
  </si>
  <si>
    <t>Particulate Matter (PM) emissions [µg/m3]</t>
  </si>
  <si>
    <t>* - Not tested in 2024</t>
  </si>
  <si>
    <t>The disclosures below align with the Church of England Pensions Board Investment group’s Tailings Storage Facility (TSF) disclosures. For the 2026 Factbook, dislosures will be updated to align with the Global Industry Standards for Tailings Management (GISTM)</t>
  </si>
  <si>
    <t>WCP A</t>
  </si>
  <si>
    <t>WCP B</t>
  </si>
  <si>
    <t>WCP C</t>
  </si>
  <si>
    <t>SMO</t>
  </si>
  <si>
    <t>Nataka TSF</t>
  </si>
  <si>
    <t>“Tailings Facility” Name/Identifier</t>
  </si>
  <si>
    <t>Paddocks P69, P70, P71, P72, P73 and PDP1 were operational, with P69 and P70 at closing stage. All previous paddocks are closed except P61, which is being reinstated for reuse. Two external paddocks: ISOA and External Paddock 7.</t>
  </si>
  <si>
    <t>Tails are discharged behind the Pond; no paddock constructed.</t>
  </si>
  <si>
    <t>Nataka Tailings Storage Facility. Phase 1 Starter Wall is operational; Lift 1 construction in progress.</t>
  </si>
  <si>
    <t>Location</t>
  </si>
  <si>
    <t>The coordinates vary depending on the mine’s path</t>
  </si>
  <si>
    <t>Isoa Valley, Nataka Heavy Minerals Deposit area, Nampula Province, Mozambique. Coordinates will not vary.</t>
  </si>
  <si>
    <t>594795.31/8170675.15</t>
  </si>
  <si>
    <t>547435.16/8155855.74</t>
  </si>
  <si>
    <t>568657.31/8175861.26</t>
  </si>
  <si>
    <t>555718.13/8159139.50</t>
  </si>
  <si>
    <t>16.557°S / 39.620°E (approx. 563000 E / 8170000 N, UTM)</t>
  </si>
  <si>
    <t>Ownership</t>
  </si>
  <si>
    <t>Kenmare Moma Mining (Mauritius) Ltd Mozambique &amp; Kenmare Moma Processing (Mauritius) Ltd</t>
  </si>
  <si>
    <t>Status</t>
  </si>
  <si>
    <t>Tails Storage Facilities (TSFs) are employed in a dynamic manner having a defined life of up to 1 year. After being infilled, the TSFs are closed out as geotechnically stable ground, rehabilitated and returned to predominantly subsistence farming land use.</t>
  </si>
  <si>
    <t>Due to low slimes at WCP-B there is no Tails Storage Facilities (TSF) constructed, tails are discharged behind the Pond to back fill it. After being infilled, the area is monitored to ensure is geotechnically stable ground, rehabilitated and returned to predominantly subsistence farming land use.</t>
  </si>
  <si>
    <t>Due to low slimes at WCP-C, no Tailings Storage Facility (TSF) has been constructed; tails are discharged behind the Pond to backfill it. Once infilled, the area is monitored to ensure it is geotechnically stable ground, rehabilitated and returned to predominantly subsistence farming land use.</t>
  </si>
  <si>
    <t>Due to low slimes at SMO, no Tailings Storage Facility (TSF) has been constructed; tails are stacked/discharged behind the Pond to backfill it. Once infilled, the area is monitored to ensure it is geotechnically stable ground, rehabilitated and returned to predominantly subsistence farming land use.</t>
  </si>
  <si>
    <t>Permanent engineered TSF, designed and operated to GISTM standards. Life of Facility approx. 9.5 years through 11 cyclone-sand lifts. Currently operational and receiving slimes deposition.</t>
  </si>
  <si>
    <t>Date of Initial Operation</t>
  </si>
  <si>
    <t xml:space="preserve">Operations started in 2007, but current operational TSF began in November 2022. </t>
  </si>
  <si>
    <t>Operations started in 2013 in Namalope, and moved to Pilivili in August 2020 where mining is still taking place.</t>
  </si>
  <si>
    <t xml:space="preserve">Operations started in 2020. </t>
  </si>
  <si>
    <t>Operations started in 2025.</t>
  </si>
  <si>
    <t>Phase 1 Starter Wall construction completed September 2025; first slimes deposition commenced November 2025.</t>
  </si>
  <si>
    <t>Is the Dam currently operated or closed as per currently approved design.</t>
  </si>
  <si>
    <t>Yes</t>
  </si>
  <si>
    <t>Yes. Open-ended discharge</t>
  </si>
  <si>
    <t>Yes. Tails stacking</t>
  </si>
  <si>
    <t>Yes. Operated in accordance with the deposition plan using open-ended discharge and spigotting.</t>
  </si>
  <si>
    <t>Raising Method</t>
  </si>
  <si>
    <t>Centreline method</t>
  </si>
  <si>
    <t>Backfill with open-ended discharge</t>
  </si>
  <si>
    <t>Backfill with open-ended discharge and tails open-ended discharge</t>
  </si>
  <si>
    <t>Downstream raising method. Engineered earthfill starter wall followed by 11 compacted cyclone-sand lifts of 5m each, with 1.5mm HDPE upstream lining.</t>
  </si>
  <si>
    <t>Current Maximum Height</t>
  </si>
  <si>
    <t>Water level is below the natural ground level.</t>
  </si>
  <si>
    <t>Water level is typically below the natural ground level.</t>
  </si>
  <si>
    <t>Starter Wall crest at 30 mamsl, approx. 20m above natural ground level. Final design crest at 85 mamsl (approx. 75m embankment height) on completion of Lift 11.</t>
  </si>
  <si>
    <t>Current Tailings Storage Impoundment Volume</t>
  </si>
  <si>
    <t>Approx. 1,700,000 m³ each</t>
  </si>
  <si>
    <t>Pond filling volume 3,745,000 m³</t>
  </si>
  <si>
    <t>Pond filling volume 1,600,000 m³</t>
  </si>
  <si>
    <t>Approx. 925,000 m³</t>
  </si>
  <si>
    <t>Phase 1 design capacity: 741,000 t (approx. 1.91 million m³). Approx. 298,286 m³ of slimes deposited as at 31 December 2025.</t>
  </si>
  <si>
    <t>Planned Tailings Storage Impoundment Volume in 5 years’ time.</t>
  </si>
  <si>
    <t>Same as TSF</t>
  </si>
  <si>
    <t>Approx. 15,000,000 m³</t>
  </si>
  <si>
    <t>Approx. 10,400,000 m³</t>
  </si>
  <si>
    <t>Approx. 8,400,000 m³</t>
  </si>
  <si>
    <t>Approx. 15.6 Mt of dry slimes by Lift 7 (crest 64 mamsl) by April 2030, per Stage Capacity Curve. Total LoF capacity 34.1 Mt at Lift 11 (crest 85 mamsl).</t>
  </si>
  <si>
    <t xml:space="preserve">Most recent independent Expert Review </t>
  </si>
  <si>
    <t>Apart from ongoing EoR oversight, an independent review of the facility has not yet been undertaken, as the facility was only two months into operation. Independent review is, however, planned on an annual basis from 2026 as part of the facility's Annual Performance Review.</t>
  </si>
  <si>
    <t>Do you have full and complete relevant engineering records including design, construction, operation, maintenance and/or closure?</t>
  </si>
  <si>
    <t xml:space="preserve">Yes. </t>
  </si>
  <si>
    <t>What is your hazard categorization of this facility, based on the consequence of failure?</t>
  </si>
  <si>
    <t>Tailings Management procedure currently being upgraded to align with ICOLD Tailings Dam Safety. Classification: Low to Significant.</t>
  </si>
  <si>
    <t>Tailings Management procedure currently being upgraded to align with ICOLD. Classification: Low.</t>
  </si>
  <si>
    <t>HIGH consequence facility per GISTM dam safety classification. PAR 10 to 100, PLL up to 10, Environmental High; Health/Social/Cultural and Infrastructure/Economics rated Significant.</t>
  </si>
  <si>
    <t>What guideline do you follow for the classification system?</t>
  </si>
  <si>
    <t>Mozambican Regulation for Safety of Tailings Dams (Decree No. 50/2017, 2 October)</t>
  </si>
  <si>
    <t>GISTM (Global Industry Standard on Tailings Management, 2020); CDA Application of Dam Safety Guidelines to Mining Dams (2014); Mozambican Regulation for Safety of Tailings Dams (Decree Nr 50/2017).</t>
  </si>
  <si>
    <t>Classification: Class 1, aligned with ICOLD.</t>
  </si>
  <si>
    <t>Classification: Class 2</t>
  </si>
  <si>
    <t>Classification: HIGH consequence facility (GISTM)</t>
  </si>
  <si>
    <t>Has this facility, at any time in its history failed to be confirmed or certified as stable, or experienced notable stability concerns as, identified by an independent engineer (even if later certified as stable by the same)</t>
  </si>
  <si>
    <t>In 2010, a breakout from a tailings paddock occurred, which led to a complete reassessment of risk management, the appointment of two independent external consultants, the employment of a permanent on-site geotechnical engineer, and revised operational and daily reporting procedures.</t>
  </si>
  <si>
    <t>No</t>
  </si>
  <si>
    <t>No. Facility is newly commissioned (November 2025) and has not experienced any stability concerns identified by an independent engineer. Routine operational observations (e.g. starter-wall safety-berm wind erosion, slimes pipeline support) are being managed under the EoR-approved operations procedures.</t>
  </si>
  <si>
    <t>Kenmare is currently developing a new Tailings Management System aligned with the GISTM.</t>
  </si>
  <si>
    <t>Do you have internal/in house engineering specialist oversight of this facility? Or do you have external engineering support for this purpose?</t>
  </si>
  <si>
    <t>Both</t>
  </si>
  <si>
    <t>Both. Internal: Responsible Tailings Facility Engineer (RTFE) and Kenmare Geotechnical team. External: Engineer of Record (Epoch Resources) with Design Engineer.</t>
  </si>
  <si>
    <t>Has a formal analysis of the downstream communities, ecosystems and critical infrastructure in the event of catastrophic failure been undertaken and to reflect final conditions? If so, when did this assessment take place?</t>
  </si>
  <si>
    <t>SMO is mining in the downstream area, with water level below the natural ground level; therefore the risk is LOW.</t>
  </si>
  <si>
    <t>Yes. Conducted as part of the Detailed Design (August 2024). Zone of influence delineated and full breach analysis completed using HecRas. Downstream PAR census and FMEA recommended to refine the consequence classification.</t>
  </si>
  <si>
    <t>Is there a) a closure plan in place for this dam, and b) does it include long term monitoring?</t>
  </si>
  <si>
    <t>Yes. Long-term monitoring tracks the layering of the tailings to check for erosion risk, particularly where tailings are located at higher elevations.</t>
  </si>
  <si>
    <t>Yes. Long-term monitoring is limited to groundwater quality monitoring, as it has been assessed that there is no/low geotechnical risk.</t>
  </si>
  <si>
    <t>Yes. Long-term monitoring tracks the layering of the tailings to check for erosion risk.</t>
  </si>
  <si>
    <t>Long-term closure plan under revision.</t>
  </si>
  <si>
    <t>Yes. Four-step rehabilitation plan adopted from CES Nataka TSF Rehabilitation Plan (2023): (a) wall stabilisation with topsoil and Bermuda grass; (b) establishment of wetland species; (c) edge tree planting; (d) basin vegetation. Long-term monitoring is included.</t>
  </si>
  <si>
    <t>Have you, or do you plan to assess your tailings facility against the impact of more regular extreme weather events as a result of climate change, e.g. over the next two years?</t>
  </si>
  <si>
    <t>Yes. Design incorporates 24-hr PMP IDF storage of 1,848,908 m³ and 1:100-year EDF of 745,321 m³. Freeboard provisions account for extreme weather events; reassessment to be undertaken on a periodic basis.</t>
  </si>
  <si>
    <t>Any other relevant information and supporting documentation.</t>
  </si>
  <si>
    <t>N/A</t>
  </si>
  <si>
    <t xml:space="preserve">Land &amp; Biodiversity </t>
  </si>
  <si>
    <t>% change</t>
  </si>
  <si>
    <t>Total managed land area (ha)</t>
  </si>
  <si>
    <t>Land rehabilitated during year (ha)</t>
  </si>
  <si>
    <t>Total land disturbed and not yet rehabilitated (ha)</t>
  </si>
  <si>
    <t>Top soiling (ha)</t>
  </si>
  <si>
    <t>Casuarina plantation (ha)</t>
  </si>
  <si>
    <t>Wetland (ha)</t>
  </si>
  <si>
    <t>Number of indigenous trees planted</t>
  </si>
  <si>
    <t>Number of Casuarina trees planted</t>
  </si>
  <si>
    <t>Total trees planted</t>
  </si>
  <si>
    <t>HR metrics</t>
  </si>
  <si>
    <t>* Figures subject to CSRD limited assurance</t>
  </si>
  <si>
    <t>Characteristics of Employees (**) as at 31 December 2025</t>
  </si>
  <si>
    <t>Gender Diversity (**)</t>
  </si>
  <si>
    <t>Female (*)</t>
  </si>
  <si>
    <t>Male (*)</t>
  </si>
  <si>
    <t>Total (*)</t>
  </si>
  <si>
    <t>2025 (*)</t>
  </si>
  <si>
    <t>Mozambique</t>
  </si>
  <si>
    <t>Number of female Board of Directors, Kenmare Resources plc</t>
  </si>
  <si>
    <t>Ireland</t>
  </si>
  <si>
    <t>% Female</t>
  </si>
  <si>
    <t>38%*</t>
  </si>
  <si>
    <t>United Kingdom</t>
  </si>
  <si>
    <t>Number of female Group Executive Team Members</t>
  </si>
  <si>
    <t>China</t>
  </si>
  <si>
    <t>Number of female Mozambique employees</t>
  </si>
  <si>
    <t>% of Total</t>
  </si>
  <si>
    <t>**Excludes independent contractors</t>
  </si>
  <si>
    <t>Number of female Corporate employees</t>
  </si>
  <si>
    <t>** In 2022, the Financial Conduct Authority (FCA) introduced regulations requiring listed companies to aim for at least 40% female representation on their boards. See 2025 Annual Report pages 122-123 for further explanation on the Board’s diversity policy and approach.</t>
  </si>
  <si>
    <t>Senior management by gender (*)</t>
  </si>
  <si>
    <t>Age distribution of workforce (*)</t>
  </si>
  <si>
    <t>Male (**)</t>
  </si>
  <si>
    <t>Female (**)</t>
  </si>
  <si>
    <t>Under 30 years</t>
  </si>
  <si>
    <t>30 to 50 years</t>
  </si>
  <si>
    <t>Over 50 years</t>
  </si>
  <si>
    <t>Total number</t>
  </si>
  <si>
    <t>Number of senior management</t>
  </si>
  <si>
    <t>Headcount (Average)</t>
  </si>
  <si>
    <t>% of senior management</t>
  </si>
  <si>
    <t>Employee Turnover (*)</t>
  </si>
  <si>
    <t>Work related grievances, incidents, complaints and severe human rights incidents (*)</t>
  </si>
  <si>
    <t>Number of employees who left during the reporting period</t>
  </si>
  <si>
    <t xml:space="preserve">Total number of incidents of discrimination, including harassment </t>
  </si>
  <si>
    <t>Total number of employees (average for reporting period)</t>
  </si>
  <si>
    <t>Number of complaints filed through channels for own workers to raise concerns (including grievance mechanisms) and, where applicable, to the National Contact Points for OECD Multinational Enterprises</t>
  </si>
  <si>
    <t>Employee Turnover Rate</t>
  </si>
  <si>
    <t>Total amount of fines, penalties, and compensation for damages because of incidents and complaints</t>
  </si>
  <si>
    <t>Total number of severe human rights incidents connected to the company’s workforce</t>
  </si>
  <si>
    <t>Health and Safety performance</t>
  </si>
  <si>
    <t>Safety data, employees and contractors</t>
  </si>
  <si>
    <t>Percentage of employees covered by H&amp;S system</t>
  </si>
  <si>
    <t>98% (*)</t>
  </si>
  <si>
    <t>Hours worked (Employees + Contractors)</t>
  </si>
  <si>
    <t xml:space="preserve">Fatalities as a result of work-related injuries and work-related ill health </t>
  </si>
  <si>
    <t>0 (*)</t>
  </si>
  <si>
    <t>Lost Time Injuries (LTIs)</t>
  </si>
  <si>
    <t xml:space="preserve">Recordable work-related accidents (excluding fatalities) </t>
  </si>
  <si>
    <t>9 (*)</t>
  </si>
  <si>
    <t>Fatalities</t>
  </si>
  <si>
    <t>Total recordable work-related accidents</t>
  </si>
  <si>
    <t>Medical treatment injuries (MTI)</t>
  </si>
  <si>
    <t xml:space="preserve">Total hours worked by employees in the Company’s own workforce </t>
  </si>
  <si>
    <t>3,463,331 (*)</t>
  </si>
  <si>
    <t xml:space="preserve">First Aid Injuries (FAIs) </t>
  </si>
  <si>
    <t>Rate of recordable work-related accidents per 200,000 hours workers</t>
  </si>
  <si>
    <r>
      <rPr>
        <sz val="10"/>
        <color rgb="FF000000"/>
        <rFont val="Calibre Regular"/>
      </rPr>
      <t xml:space="preserve">All injuries </t>
    </r>
    <r>
      <rPr>
        <vertAlign val="superscript"/>
        <sz val="10"/>
        <color rgb="FF000000"/>
        <rFont val="Calibre Regular"/>
      </rPr>
      <t>1</t>
    </r>
  </si>
  <si>
    <t>Rate of recordable work-related accidents per 1,000,000 hours workers</t>
  </si>
  <si>
    <t>2.6 (*)</t>
  </si>
  <si>
    <r>
      <t xml:space="preserve">Total Recordable Injuries </t>
    </r>
    <r>
      <rPr>
        <vertAlign val="superscript"/>
        <sz val="10"/>
        <rFont val="Calibre Regular"/>
      </rPr>
      <t>2</t>
    </r>
  </si>
  <si>
    <t xml:space="preserve">Cases of recordable work-related ill health </t>
  </si>
  <si>
    <t>Days lost to injury</t>
  </si>
  <si>
    <t>Days lost to work-related injuries and fatalities from work-related accidents and work-related ill health and fatalities from ill health</t>
  </si>
  <si>
    <t>All Injury frequency rate (AIFR) per 200,000 hours worked</t>
  </si>
  <si>
    <t>All injury frequency rate (AIFR) per 1 million hours worked</t>
  </si>
  <si>
    <t>Lost time injury frequency per 200,000 hours worked</t>
  </si>
  <si>
    <t>Lost time injury frequency per 1 million hours worked</t>
  </si>
  <si>
    <t xml:space="preserve">Total Recordable Injury frequency rate per 1 million hours worked  </t>
  </si>
  <si>
    <t>1 - All Injuries: Fatalities + LTIs + MTIs + FAIs</t>
  </si>
  <si>
    <t xml:space="preserve">2 - Total Recordable Injuries: Fatalities + LTIs + MTIs including restricted duty </t>
  </si>
  <si>
    <t xml:space="preserve">COMMUNITY </t>
  </si>
  <si>
    <t>Secondary school bursaries provided to girls</t>
  </si>
  <si>
    <t>University bursaries provided to girls</t>
  </si>
  <si>
    <t>Number of female students benefited from scholarships</t>
  </si>
  <si>
    <t>Number of female children from vulnerable households completing each school year</t>
  </si>
  <si>
    <t>Number of students provided with school materials</t>
  </si>
  <si>
    <t>Mobile clinic consultations</t>
  </si>
  <si>
    <t>Number of patients seen at health centre</t>
  </si>
  <si>
    <t>Number of paediatric consultations</t>
  </si>
  <si>
    <t>Number of general consultations</t>
  </si>
  <si>
    <t>Number of malaria tests carried out</t>
  </si>
  <si>
    <t>Number of malaria tests which were positive</t>
  </si>
  <si>
    <t>Number of HIV/AIDS tests carried out</t>
  </si>
  <si>
    <t>Number of positive HIV/AIDS diagnoses</t>
  </si>
  <si>
    <t>Number of STI tests carried out</t>
  </si>
  <si>
    <t>Number of positive STI diagnoses</t>
  </si>
  <si>
    <t>Number of health volunteers</t>
  </si>
  <si>
    <t>Number of health volunteers receiving training</t>
  </si>
  <si>
    <t>Number of health awareness &amp; education sessions in villages</t>
  </si>
  <si>
    <t>Number of attendees of health sessions in villages</t>
  </si>
  <si>
    <t>Number of health awareness &amp; education sessions at clinic</t>
  </si>
  <si>
    <t>Number of attendees of health sessions at clinic</t>
  </si>
  <si>
    <t>Developments</t>
  </si>
  <si>
    <t>One health facility in Pilivili, transformed old Maternity building in Topuito into a lab</t>
  </si>
  <si>
    <t>Set up and equipped lab at Mititicoma health center.</t>
  </si>
  <si>
    <t>Construction of simplified maternity block in Cotocuane</t>
  </si>
  <si>
    <t>Construction of simplified maternity block in Cotocuane (Continued)</t>
  </si>
  <si>
    <t>Construction of Larde Hospital</t>
  </si>
  <si>
    <t>Health - mother and child healthcare services</t>
  </si>
  <si>
    <t>Total number of patients for mother and child healthcare services</t>
  </si>
  <si>
    <t>Number of patients who attended pre-natal consultations</t>
  </si>
  <si>
    <t>Number of patients who received family planning support</t>
  </si>
  <si>
    <t>Number of births in the clinic</t>
  </si>
  <si>
    <t>Number of births in the communities</t>
  </si>
  <si>
    <t>Water &amp; Sanitation</t>
  </si>
  <si>
    <t>Number of boreholes constructed</t>
  </si>
  <si>
    <t>Number of water supply systems installed</t>
  </si>
  <si>
    <t>Number of people with access to clean water</t>
  </si>
  <si>
    <t>Number of new businesses funded</t>
  </si>
  <si>
    <t>Total value of micro-loans disbursed [USD]</t>
  </si>
  <si>
    <t>Total number of income generating projects</t>
  </si>
  <si>
    <t>Total number of beneficiaries</t>
  </si>
  <si>
    <t>Total income from projects [USD]</t>
  </si>
  <si>
    <t>Number of projects supplying goods to Kenmare (supply chain)</t>
  </si>
  <si>
    <t>Number of training sessions led by KMAD officer (trained in business management training)</t>
  </si>
  <si>
    <t>Number of beneficiaries of agriculture and food security programmes</t>
  </si>
  <si>
    <t>619*</t>
  </si>
  <si>
    <t>Number of hectares under cultivation [Ha]</t>
  </si>
  <si>
    <t>*At the start of the 2023 agricultural year, a survey was done of ongoing CA farmers, as some move, die or do not continue participating. 465 out of 507 (2022) farmers continued participating and 154 new farmers joined in 2023.</t>
  </si>
  <si>
    <t>Small businesses, agricultural programs, bursaries for secondary school and mobile clinics</t>
  </si>
  <si>
    <r>
      <rPr>
        <b/>
        <sz val="11"/>
        <color rgb="FFFFFFFF"/>
        <rFont val="Calibre regular"/>
      </rPr>
      <t xml:space="preserve">Livelihoods &amp; economic development - </t>
    </r>
    <r>
      <rPr>
        <b/>
        <sz val="8"/>
        <color rgb="FFFFFFFF"/>
        <rFont val="Calibre Regular"/>
      </rPr>
      <t>Community development</t>
    </r>
  </si>
  <si>
    <t xml:space="preserve">Number of VP initiatives financed </t>
  </si>
  <si>
    <t>Income generated by VP projects [USD]</t>
  </si>
  <si>
    <t>Number of people benefitting from VP projects</t>
  </si>
  <si>
    <t>Cancelled due to Covid Restrictions</t>
  </si>
  <si>
    <t>Prizes, equipment for the 23 soccer teams</t>
  </si>
  <si>
    <t>Support for equipment was only allocated to two teams that went to the provincial stage</t>
  </si>
  <si>
    <t>TRANSPARENCY</t>
  </si>
  <si>
    <t>Ethics investigations</t>
  </si>
  <si>
    <t>New issues captured in 3rd party whistleblowing line</t>
  </si>
  <si>
    <t>Total number of issues investigated (substantiated and unsubstantiated)</t>
  </si>
  <si>
    <t>Total substantiated cases [count]</t>
  </si>
  <si>
    <t>SUPPLY CHAIN</t>
  </si>
  <si>
    <t xml:space="preserve">Proportion of spending on local suppliers </t>
  </si>
  <si>
    <t>Operating ($'000)</t>
  </si>
  <si>
    <t>Capital ($'000)</t>
  </si>
  <si>
    <t>Total ($'000)</t>
  </si>
  <si>
    <t>Local</t>
  </si>
  <si>
    <t>National</t>
  </si>
  <si>
    <t>International</t>
  </si>
  <si>
    <t>Suppliers Ecovadis performance</t>
  </si>
  <si>
    <t>Total onboarded</t>
  </si>
  <si>
    <t>Screened</t>
  </si>
  <si>
    <t>Percentage (%)</t>
  </si>
  <si>
    <t>District &amp; Provincial</t>
  </si>
  <si>
    <t xml:space="preserve">ECONOMIC VALUE  </t>
  </si>
  <si>
    <t>Economic value distributed ($m, Mozambique)</t>
  </si>
  <si>
    <t>Operating cost</t>
  </si>
  <si>
    <t>Employee wages and benefits*</t>
  </si>
  <si>
    <t xml:space="preserve">Capital spend </t>
  </si>
  <si>
    <t xml:space="preserve">Payments to government </t>
  </si>
  <si>
    <t xml:space="preserve">Community Investment </t>
  </si>
  <si>
    <t xml:space="preserve">Total </t>
  </si>
  <si>
    <t>*excludes payroll taxes</t>
  </si>
  <si>
    <t>Breakdown of payments to governments ($'000)</t>
  </si>
  <si>
    <t xml:space="preserve">Mining royalty </t>
  </si>
  <si>
    <t xml:space="preserve">Industrial free zone (IFZ) royalty </t>
  </si>
  <si>
    <t xml:space="preserve">Payroll taxes </t>
  </si>
  <si>
    <t>Corporation taxes</t>
  </si>
  <si>
    <t>Witholding taxes</t>
  </si>
  <si>
    <t xml:space="preserve">Licenses </t>
  </si>
  <si>
    <t xml:space="preserve">Mozambique Total </t>
  </si>
  <si>
    <t xml:space="preserve">Payroll taxes, Ireland </t>
  </si>
  <si>
    <t xml:space="preserve">Corporation taxes </t>
  </si>
  <si>
    <t xml:space="preserve">Payroll taxes, UK </t>
  </si>
  <si>
    <t>Payroll taxes, China</t>
  </si>
  <si>
    <t xml:space="preserve">Total payments to governments </t>
  </si>
  <si>
    <t xml:space="preserve">Global Reporting Initiative </t>
  </si>
  <si>
    <t xml:space="preserve">Number </t>
  </si>
  <si>
    <t xml:space="preserve">Title </t>
  </si>
  <si>
    <t xml:space="preserve">Location </t>
  </si>
  <si>
    <t>GRI 102 General Disclosures 2016</t>
  </si>
  <si>
    <t>102-1</t>
  </si>
  <si>
    <t xml:space="preserve">Name of the organisation </t>
  </si>
  <si>
    <t xml:space="preserve">Kenmare plc </t>
  </si>
  <si>
    <t>102-2</t>
  </si>
  <si>
    <t xml:space="preserve">Activities, brands, products and services </t>
  </si>
  <si>
    <t>Mineral Sands mining</t>
  </si>
  <si>
    <t>102-3</t>
  </si>
  <si>
    <t>Location of headquarters</t>
  </si>
  <si>
    <t xml:space="preserve">Dublin, Ireland </t>
  </si>
  <si>
    <t>102-4</t>
  </si>
  <si>
    <t xml:space="preserve">Location of operations </t>
  </si>
  <si>
    <t>Nampula Province, Mozambique</t>
  </si>
  <si>
    <t>102-5</t>
  </si>
  <si>
    <t xml:space="preserve">Ownership and legal form </t>
  </si>
  <si>
    <t>Kenmare is a publicly listed entity, listed on the London Stock Exchange and the Euronext Dublin.</t>
  </si>
  <si>
    <t>102-6</t>
  </si>
  <si>
    <t xml:space="preserve">Markets served </t>
  </si>
  <si>
    <t>Annual Report: pages 20 - 23</t>
  </si>
  <si>
    <t xml:space="preserve">102-7 </t>
  </si>
  <si>
    <t xml:space="preserve">Scale of the organisation </t>
  </si>
  <si>
    <t>Annual Report: page 12</t>
  </si>
  <si>
    <t>102-8</t>
  </si>
  <si>
    <t>Information on employees and other workers</t>
  </si>
  <si>
    <t>Annual Report: pages 70-71</t>
  </si>
  <si>
    <t>102-9</t>
  </si>
  <si>
    <t xml:space="preserve">Supply Chain </t>
  </si>
  <si>
    <t>Sustainability Fact Book - Business Conduct tab</t>
  </si>
  <si>
    <t>102-11</t>
  </si>
  <si>
    <t>Significant changes to the organisation and its supply chain</t>
  </si>
  <si>
    <t>As above</t>
  </si>
  <si>
    <t xml:space="preserve">Precautionary Principle or approach </t>
  </si>
  <si>
    <t>Annual Report: pages 54-59</t>
  </si>
  <si>
    <t>102-12</t>
  </si>
  <si>
    <t xml:space="preserve">External iniatitives </t>
  </si>
  <si>
    <t>Annual Report: pages 38, 69</t>
  </si>
  <si>
    <t>102-13</t>
  </si>
  <si>
    <t xml:space="preserve">Membership of associations </t>
  </si>
  <si>
    <t xml:space="preserve">Zircon Industry Association </t>
  </si>
  <si>
    <t xml:space="preserve">Strategy </t>
  </si>
  <si>
    <t>102-14</t>
  </si>
  <si>
    <t>Statement from senior decision-maker</t>
  </si>
  <si>
    <t>Annual Report: pages 6-9</t>
  </si>
  <si>
    <t xml:space="preserve">Ethics &amp; Integrity </t>
  </si>
  <si>
    <t>102-16</t>
  </si>
  <si>
    <t>Values, principles, standards and norms of behaviour</t>
  </si>
  <si>
    <t>Annual Report: pages 12-13, 114-120</t>
  </si>
  <si>
    <t xml:space="preserve">Governance </t>
  </si>
  <si>
    <t>102-18</t>
  </si>
  <si>
    <t>Governance structure</t>
  </si>
  <si>
    <t>Annual Report: pages 110-112</t>
  </si>
  <si>
    <t>Stakeholder Engagement</t>
  </si>
  <si>
    <t>102-40</t>
  </si>
  <si>
    <t>List of stakeholder groups</t>
  </si>
  <si>
    <t>Annual Report: pages 44-45</t>
  </si>
  <si>
    <t>102-41</t>
  </si>
  <si>
    <t>Collective bargaining agreements</t>
  </si>
  <si>
    <t>Annual Report: pages 69-70</t>
  </si>
  <si>
    <t>102-42</t>
  </si>
  <si>
    <t>Identifying and selecting stakeholders</t>
  </si>
  <si>
    <t>Annual Report: pages 46-47</t>
  </si>
  <si>
    <t>102-43</t>
  </si>
  <si>
    <t xml:space="preserve">Approach to stakeholder engagement </t>
  </si>
  <si>
    <t>102-44</t>
  </si>
  <si>
    <t xml:space="preserve">Key topics and concerns raised </t>
  </si>
  <si>
    <t>Reporting Practice</t>
  </si>
  <si>
    <t>102-45</t>
  </si>
  <si>
    <t>Entities included in the consolidated financial statements</t>
  </si>
  <si>
    <t>Annual Report: page 207</t>
  </si>
  <si>
    <t>102-46</t>
  </si>
  <si>
    <t xml:space="preserve">Defining report content and topic boundaries </t>
  </si>
  <si>
    <t>Annual Report: pages 39, 48-52</t>
  </si>
  <si>
    <t>102-47</t>
  </si>
  <si>
    <t xml:space="preserve">List of material topics </t>
  </si>
  <si>
    <t>Annual Report: pages 48-52</t>
  </si>
  <si>
    <t>102-48</t>
  </si>
  <si>
    <t xml:space="preserve">Restatements of information </t>
  </si>
  <si>
    <t>Annual Report: pages 39</t>
  </si>
  <si>
    <t>102-49</t>
  </si>
  <si>
    <t xml:space="preserve">Changes in reporting </t>
  </si>
  <si>
    <t>102-50</t>
  </si>
  <si>
    <t xml:space="preserve">Reporting period </t>
  </si>
  <si>
    <t>Annual Report: page 39</t>
  </si>
  <si>
    <t>102-51</t>
  </si>
  <si>
    <t xml:space="preserve">Date of most recent report </t>
  </si>
  <si>
    <t>April 2026</t>
  </si>
  <si>
    <t>102-52</t>
  </si>
  <si>
    <t xml:space="preserve">Reporting cycle </t>
  </si>
  <si>
    <t xml:space="preserve">Annual  </t>
  </si>
  <si>
    <t>102-53</t>
  </si>
  <si>
    <t>Contact point for questions regarding the report</t>
  </si>
  <si>
    <t>Erika Montinaro, ESG Reporting Manager &lt;emontinaro@kenmareresources.com&gt;</t>
  </si>
  <si>
    <t>102-54</t>
  </si>
  <si>
    <t>Claims of reporting in accordance with the GRI Standards</t>
  </si>
  <si>
    <t>Sustainability Fact Book - GRI tab</t>
  </si>
  <si>
    <t>102-55</t>
  </si>
  <si>
    <t>GRI Content Index</t>
  </si>
  <si>
    <t>102-56</t>
  </si>
  <si>
    <t xml:space="preserve">External Assurance </t>
  </si>
  <si>
    <t>Annual Report: pages 85-87</t>
  </si>
  <si>
    <t>GRI 201 Economic Performance 2016</t>
  </si>
  <si>
    <t xml:space="preserve">Management Approach Disclosures </t>
  </si>
  <si>
    <t>103-1</t>
  </si>
  <si>
    <t xml:space="preserve">Explanation of the material topic and its boundary </t>
  </si>
  <si>
    <t>103-2</t>
  </si>
  <si>
    <t xml:space="preserve">The management approach and its components </t>
  </si>
  <si>
    <t>103-3</t>
  </si>
  <si>
    <t xml:space="preserve">Evaluation of the management approach </t>
  </si>
  <si>
    <t xml:space="preserve">Topic Specific Disclosures </t>
  </si>
  <si>
    <t>202-1</t>
  </si>
  <si>
    <t>Ratios of standard entry level wage by gender compared to local minimum wage</t>
  </si>
  <si>
    <t>202-2</t>
  </si>
  <si>
    <t xml:space="preserve">Proportion of senior management hired from the local community </t>
  </si>
  <si>
    <t>GRI 203 Indirect Economic Impacts 2016</t>
  </si>
  <si>
    <t>203-1</t>
  </si>
  <si>
    <t>Infrastructure investments and services supported</t>
  </si>
  <si>
    <t xml:space="preserve">Sustainability Fact Book - Affected Communities tab; KMAD Report </t>
  </si>
  <si>
    <t>GRI 204 Procurement Practices 2016</t>
  </si>
  <si>
    <t xml:space="preserve">103-1 </t>
  </si>
  <si>
    <t>204-1</t>
  </si>
  <si>
    <t>Proportion of spending on local suppliers</t>
  </si>
  <si>
    <t xml:space="preserve">Sustainability Fact Book - Business Conduct tab </t>
  </si>
  <si>
    <t>GRI 205 Anti-Corruption 2016</t>
  </si>
  <si>
    <t>Annual Report: pages 48-52, 77-78</t>
  </si>
  <si>
    <t>Annual Report: pages 44-45, 77-78</t>
  </si>
  <si>
    <t>205-2</t>
  </si>
  <si>
    <t xml:space="preserve">Communication and training about anti-corruption policies and procedures </t>
  </si>
  <si>
    <t>Annual Report: page 77</t>
  </si>
  <si>
    <t>205-3</t>
  </si>
  <si>
    <t xml:space="preserve">Confirmed incidents of corruption and action taken </t>
  </si>
  <si>
    <t>Annual Report: page 78</t>
  </si>
  <si>
    <t>GRI 302 Energy 2016</t>
  </si>
  <si>
    <t>Annual Report: pages 48-52, 57-59</t>
  </si>
  <si>
    <t>Annual Report: pages 44-45, 57-59</t>
  </si>
  <si>
    <t>302-1</t>
  </si>
  <si>
    <t xml:space="preserve">Energy consumption within the organisation </t>
  </si>
  <si>
    <t>Annual Report: page 60</t>
  </si>
  <si>
    <t>302-2</t>
  </si>
  <si>
    <t xml:space="preserve">Energy intensity </t>
  </si>
  <si>
    <t>Sustainability Fact Book: Climate Change tab</t>
  </si>
  <si>
    <t>GRI 303 Water and effluents 2016</t>
  </si>
  <si>
    <t>303-1</t>
  </si>
  <si>
    <t>Interactions with water as a shared resource</t>
  </si>
  <si>
    <t>Annual Report: pages 66-68</t>
  </si>
  <si>
    <t>303-2</t>
  </si>
  <si>
    <t>Management of water discharge-related impacts</t>
  </si>
  <si>
    <t>303-3</t>
  </si>
  <si>
    <t>Water withdrawal</t>
  </si>
  <si>
    <t>Annual Report: page 68, Sustainability Fact Book: Water &amp; Marine tab</t>
  </si>
  <si>
    <t>GRI 304 Biodiversity 2016</t>
  </si>
  <si>
    <t>Annual Report: pages 48-52, 66-68</t>
  </si>
  <si>
    <t>Annual Report: pages 44-45, 66-68</t>
  </si>
  <si>
    <t xml:space="preserve">304-1 </t>
  </si>
  <si>
    <t>Operational sites owned, leased and managed in or adjascent to protected areas and areas of high biodiversity value outside protected areas</t>
  </si>
  <si>
    <t>Annual Report: page 52</t>
  </si>
  <si>
    <t>MM1</t>
  </si>
  <si>
    <t>Amount of land (owned or leased) and managed for production activities or extractives use) disturbed or rehabilitated</t>
  </si>
  <si>
    <t>Sustainability Fact Book Biodiversity tab</t>
  </si>
  <si>
    <t>GRI 305 Emissions 2016</t>
  </si>
  <si>
    <t>305-1</t>
  </si>
  <si>
    <t>Direct (Scope 1) GHG emissions</t>
  </si>
  <si>
    <t>Annual Report: page 61, Sustainability Fact Book - Climate Change tab</t>
  </si>
  <si>
    <t>305-2</t>
  </si>
  <si>
    <t xml:space="preserve">Energy indirect (Scope 2) GHG emissions </t>
  </si>
  <si>
    <t>305-4</t>
  </si>
  <si>
    <t xml:space="preserve">GHG emissions intensity </t>
  </si>
  <si>
    <t>GRI 307 Environmental Compliance 2016</t>
  </si>
  <si>
    <t>307-1</t>
  </si>
  <si>
    <t>Non-compliance with environmental laws and regulations</t>
  </si>
  <si>
    <t>GRI 401 Employment 2016</t>
  </si>
  <si>
    <t>Annual Report: pages 48-52, 72-75</t>
  </si>
  <si>
    <t>Annual Report: pages 44-45, 72-75</t>
  </si>
  <si>
    <t>401-1</t>
  </si>
  <si>
    <t>New employee hires and employee turnover</t>
  </si>
  <si>
    <t>Sustainability Fact Book - Own Workforce tab</t>
  </si>
  <si>
    <t>GRI 402 Labour Management Relations 2016</t>
  </si>
  <si>
    <t>402-1</t>
  </si>
  <si>
    <t>Minimum notice periods regarding operational changes</t>
  </si>
  <si>
    <t>Annual Report: page 69</t>
  </si>
  <si>
    <t>GRI 403 Occupational Health and Safety 2018</t>
  </si>
  <si>
    <t>403-1</t>
  </si>
  <si>
    <t>Occupational health and safety management system</t>
  </si>
  <si>
    <t>Annual Report: pages 72-73</t>
  </si>
  <si>
    <t>403-2</t>
  </si>
  <si>
    <t>Hazard identification, risk assessment and incident investigation</t>
  </si>
  <si>
    <t>403-3</t>
  </si>
  <si>
    <t>Occupational health services</t>
  </si>
  <si>
    <t>403-4</t>
  </si>
  <si>
    <t>Worker participation, consultation and communication on occupational health &amp; safety</t>
  </si>
  <si>
    <t>403-5</t>
  </si>
  <si>
    <t>Worker training on occupational health and safety</t>
  </si>
  <si>
    <t>403-6</t>
  </si>
  <si>
    <t xml:space="preserve">Promotion of worker health </t>
  </si>
  <si>
    <t>403-7</t>
  </si>
  <si>
    <t>Prevention and mitigation of occupational health and safety impacts directly linked by business relationships</t>
  </si>
  <si>
    <t>403-8</t>
  </si>
  <si>
    <t xml:space="preserve">Workers covered by an occupational health and safety management system </t>
  </si>
  <si>
    <t>403-9</t>
  </si>
  <si>
    <t>Work related injuries</t>
  </si>
  <si>
    <t>Annual Report: page 73, Sustainability Fact Book - Own Workforce tab</t>
  </si>
  <si>
    <t>GRI 404 Training and Education 2016</t>
  </si>
  <si>
    <t>Explanation of the material topic and its boundary</t>
  </si>
  <si>
    <t>Annual Report: pages 48-52, 75</t>
  </si>
  <si>
    <t>Annual Report: pages 44-45, 75</t>
  </si>
  <si>
    <t>404-1</t>
  </si>
  <si>
    <t>Average hours of training per year per employee</t>
  </si>
  <si>
    <t>Percentage of employees receiving regular performance and career development reviews</t>
  </si>
  <si>
    <t>GRI 405 Diversity and Equal Opportunity 2016</t>
  </si>
  <si>
    <t>Annual Report: pages 48-52, 74</t>
  </si>
  <si>
    <t>Annual Report: pages 44-45, 74</t>
  </si>
  <si>
    <t>405-1</t>
  </si>
  <si>
    <t>Diversity of governance bodies and employees</t>
  </si>
  <si>
    <t>Annual Report: page 74</t>
  </si>
  <si>
    <t>405-2</t>
  </si>
  <si>
    <t>Ratio of basic salary and remuneration of women to men</t>
  </si>
  <si>
    <t>GRI 410 Security Practices 2016</t>
  </si>
  <si>
    <t>Annual Report: pages 48-52, 53</t>
  </si>
  <si>
    <t>Annual Report: pages 44-45, 53</t>
  </si>
  <si>
    <t>410-1</t>
  </si>
  <si>
    <t>Security personnel trained in human rights policies or procedures</t>
  </si>
  <si>
    <t>Annual Report: page 53</t>
  </si>
  <si>
    <t>GRI 412 Human Rights Assessment 2016</t>
  </si>
  <si>
    <t>413-1</t>
  </si>
  <si>
    <t>Operations with local community engagement, impact assessments and development programmes</t>
  </si>
  <si>
    <t>Annual Report: pages 48-52, 53; KMAD Report</t>
  </si>
  <si>
    <t>413-2</t>
  </si>
  <si>
    <t xml:space="preserve">Operations with significant actual and potential negative impacts on local communities </t>
  </si>
  <si>
    <t>MM6</t>
  </si>
  <si>
    <t>Number and description of significant disputes relating to land use, customary rights of local communities and indigenous peoples</t>
  </si>
  <si>
    <t>KMAD Report</t>
  </si>
  <si>
    <t>MM7</t>
  </si>
  <si>
    <t>The extent to which grievance mechanisms were used to resolve disputes relating to land use, customary rights of local communities and indigenous peoples and the outcomes</t>
  </si>
  <si>
    <t xml:space="preserve">Resettlement </t>
  </si>
  <si>
    <t>MM9</t>
  </si>
  <si>
    <t>Sites where Resettlements took place, the number of households resettled in each and how their livelihoods were affected in the process</t>
  </si>
  <si>
    <t>Closure planning</t>
  </si>
  <si>
    <t>Annual Report: page 175, 179, 181, 194</t>
  </si>
  <si>
    <t>MM10</t>
  </si>
  <si>
    <t>Number and percentage of operations with closure plans</t>
  </si>
  <si>
    <t>Not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</si>
</sst>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000_);_(* \(#,##0.000\);_(* &quot;-&quot;??_);_(@_)"/>
    <numFmt numFmtId="166" formatCode="_(* #,##0_);_(* \(#,##0\);_(* &quot;-&quot;??_);_(@_)"/>
    <numFmt numFmtId="167" formatCode="_-* #,##0_-;\-* #,##0_-;_-* &quot;-&quot;??_-;_-@_-"/>
    <numFmt numFmtId="168" formatCode="#,##0.0"/>
    <numFmt numFmtId="169" formatCode="0.0%"/>
    <numFmt numFmtId="170" formatCode="0.0000"/>
  </numFmts>
  <fonts count="70">
    <font>
      <sz val="11"/>
      <color theme="1"/>
      <name val="Calibri"/>
      <family val="2"/>
      <scheme val="minor"/>
    </font>
    <font>
      <u/>
      <sz val="11"/>
      <color theme="10"/>
      <name val="Calibri"/>
      <family val="2"/>
      <scheme val="minor"/>
    </font>
    <font>
      <sz val="9"/>
      <name val="Calibre Regular"/>
      <family val="2"/>
    </font>
    <font>
      <sz val="11"/>
      <name val="Calibre Regular"/>
      <family val="2"/>
    </font>
    <font>
      <b/>
      <sz val="11"/>
      <name val="Calibre Regular"/>
      <family val="2"/>
    </font>
    <font>
      <u/>
      <sz val="11"/>
      <color rgb="FF0563C1"/>
      <name val="Calibri"/>
      <family val="2"/>
    </font>
    <font>
      <b/>
      <sz val="16"/>
      <color rgb="FF2E4D33"/>
      <name val="Calibre Bold"/>
      <family val="2"/>
    </font>
    <font>
      <sz val="11"/>
      <color rgb="FFFFFFFF"/>
      <name val="Calibre Regular"/>
      <family val="2"/>
    </font>
    <font>
      <b/>
      <sz val="14"/>
      <color rgb="FF375623"/>
      <name val="Calibre Regular"/>
    </font>
    <font>
      <b/>
      <sz val="11"/>
      <color rgb="FF375623"/>
      <name val="Calibre Regular"/>
    </font>
    <font>
      <sz val="10"/>
      <color rgb="FF000000"/>
      <name val="Calibre Regular"/>
    </font>
    <font>
      <b/>
      <sz val="10"/>
      <color rgb="FF000000"/>
      <name val="Calibre Regular"/>
    </font>
    <font>
      <i/>
      <sz val="8"/>
      <name val="Calibre Regular"/>
    </font>
    <font>
      <sz val="10"/>
      <name val="Calibre Regular"/>
    </font>
    <font>
      <b/>
      <sz val="10"/>
      <name val="Calibre Regular"/>
    </font>
    <font>
      <sz val="8"/>
      <name val="Calibre Regular"/>
    </font>
    <font>
      <vertAlign val="superscript"/>
      <sz val="10"/>
      <name val="Calibre Regular"/>
    </font>
    <font>
      <b/>
      <sz val="14"/>
      <color rgb="FF7030A0"/>
      <name val="Calibre Regular"/>
    </font>
    <font>
      <sz val="11"/>
      <color rgb="FF000000"/>
      <name val="Calibri"/>
      <family val="2"/>
    </font>
    <font>
      <sz val="8"/>
      <color rgb="FF000000"/>
      <name val="Calibre Regular"/>
    </font>
    <font>
      <b/>
      <sz val="8"/>
      <color rgb="FF375623"/>
      <name val="Calibre Regular"/>
    </font>
    <font>
      <b/>
      <sz val="12"/>
      <color rgb="FF375623"/>
      <name val="Calibre Regular"/>
    </font>
    <font>
      <sz val="10"/>
      <name val="Calibre Regular"/>
      <family val="2"/>
    </font>
    <font>
      <i/>
      <sz val="8"/>
      <color rgb="FF000000"/>
      <name val="Calibre Regular"/>
    </font>
    <font>
      <sz val="8"/>
      <color rgb="FF000000"/>
      <name val="Calibre Regular"/>
      <family val="2"/>
    </font>
    <font>
      <sz val="14"/>
      <color rgb="FF375623"/>
      <name val="Calibre Regular"/>
    </font>
    <font>
      <sz val="11"/>
      <color rgb="FFFFFFFF"/>
      <name val="Calibre Regular"/>
    </font>
    <font>
      <sz val="9"/>
      <name val="Calibre Regular"/>
    </font>
    <font>
      <b/>
      <sz val="9"/>
      <name val="Calibre Regular"/>
      <family val="2"/>
    </font>
    <font>
      <sz val="11"/>
      <color theme="1"/>
      <name val="Calibri"/>
      <family val="2"/>
      <scheme val="minor"/>
    </font>
    <font>
      <sz val="10"/>
      <color theme="1"/>
      <name val="Calibre Regular"/>
    </font>
    <font>
      <sz val="11"/>
      <color theme="1"/>
      <name val="Calibre regular"/>
    </font>
    <font>
      <b/>
      <sz val="14"/>
      <color theme="9" tint="-0.499984740745262"/>
      <name val="Calibre regular"/>
    </font>
    <font>
      <b/>
      <sz val="11"/>
      <color theme="9" tint="-0.499984740745262"/>
      <name val="Calibre regular"/>
    </font>
    <font>
      <sz val="9"/>
      <color theme="0"/>
      <name val="Calibre regular"/>
    </font>
    <font>
      <u/>
      <sz val="11"/>
      <color theme="10"/>
      <name val="Calibre regular"/>
    </font>
    <font>
      <sz val="11"/>
      <name val="Calibre regular"/>
    </font>
    <font>
      <b/>
      <sz val="11"/>
      <name val="Calibre regular"/>
    </font>
    <font>
      <b/>
      <sz val="11"/>
      <color rgb="FFFFFFFF"/>
      <name val="Calibre Regular"/>
      <family val="2"/>
    </font>
    <font>
      <b/>
      <sz val="11"/>
      <color rgb="FF000000"/>
      <name val="Calibre Regular"/>
      <family val="2"/>
    </font>
    <font>
      <b/>
      <sz val="11"/>
      <color theme="1"/>
      <name val="Calibri"/>
      <family val="2"/>
      <scheme val="minor"/>
    </font>
    <font>
      <b/>
      <sz val="11"/>
      <color rgb="FF000000"/>
      <name val="Calibri"/>
      <family val="2"/>
      <scheme val="minor"/>
    </font>
    <font>
      <i/>
      <sz val="9"/>
      <color rgb="FF000000"/>
      <name val="Calibre Regular"/>
    </font>
    <font>
      <b/>
      <sz val="10"/>
      <color rgb="FF000000"/>
      <name val="Calibre Regular"/>
      <family val="2"/>
    </font>
    <font>
      <i/>
      <sz val="10"/>
      <name val="Calibre Regular"/>
    </font>
    <font>
      <i/>
      <sz val="10"/>
      <color theme="1"/>
      <name val="Calibre Regular"/>
    </font>
    <font>
      <i/>
      <sz val="10"/>
      <name val="Calibre Regular"/>
      <family val="2"/>
    </font>
    <font>
      <b/>
      <sz val="11"/>
      <color rgb="FF000000"/>
      <name val="Calibre Regular"/>
    </font>
    <font>
      <b/>
      <sz val="10"/>
      <color theme="0"/>
      <name val="Calibre Regular"/>
      <family val="2"/>
    </font>
    <font>
      <b/>
      <sz val="10"/>
      <color rgb="FF375623"/>
      <name val="Calibre Regular"/>
    </font>
    <font>
      <b/>
      <sz val="10"/>
      <color rgb="FF000000"/>
      <name val="Calibri"/>
      <family val="2"/>
      <scheme val="minor"/>
    </font>
    <font>
      <sz val="10"/>
      <color theme="0"/>
      <name val="Calibre Regular"/>
      <family val="2"/>
    </font>
    <font>
      <sz val="11"/>
      <color rgb="FF000000"/>
      <name val="Calibre regular"/>
    </font>
    <font>
      <b/>
      <sz val="11"/>
      <color rgb="FFFFFFFF"/>
      <name val="Calibre regular"/>
    </font>
    <font>
      <b/>
      <sz val="11"/>
      <color theme="1"/>
      <name val="Calibre regular"/>
    </font>
    <font>
      <b/>
      <sz val="12"/>
      <color rgb="FF2E4D33"/>
      <name val="Calibre Regular"/>
      <family val="2"/>
    </font>
    <font>
      <sz val="10"/>
      <color rgb="FF000000"/>
      <name val="Calibri"/>
      <family val="2"/>
    </font>
    <font>
      <sz val="10"/>
      <color theme="1"/>
      <name val="Calibri"/>
      <family val="2"/>
      <scheme val="minor"/>
    </font>
    <font>
      <b/>
      <sz val="10"/>
      <color rgb="FFFFFFFF"/>
      <name val="Calibre Regular"/>
      <family val="2"/>
    </font>
    <font>
      <b/>
      <sz val="10"/>
      <color theme="1"/>
      <name val="Calibri"/>
      <family val="2"/>
      <scheme val="minor"/>
    </font>
    <font>
      <b/>
      <sz val="10"/>
      <color theme="1"/>
      <name val="Calibre Regular"/>
      <family val="2"/>
    </font>
    <font>
      <b/>
      <sz val="10"/>
      <color theme="0"/>
      <name val="Calibre Regular"/>
    </font>
    <font>
      <sz val="10"/>
      <color rgb="FFFFFFFF"/>
      <name val="Calibre Regular"/>
      <family val="2"/>
    </font>
    <font>
      <b/>
      <sz val="11"/>
      <color rgb="FF2E4D33"/>
      <name val="Calibre Regular"/>
    </font>
    <font>
      <b/>
      <sz val="11"/>
      <color rgb="FF2E4D33"/>
      <name val="Calibre Regular"/>
      <family val="2"/>
    </font>
    <font>
      <b/>
      <sz val="11"/>
      <color theme="0"/>
      <name val="Calibre Regular"/>
      <family val="2"/>
    </font>
    <font>
      <sz val="11"/>
      <color theme="0"/>
      <name val="Calibre Regular"/>
      <family val="2"/>
    </font>
    <font>
      <vertAlign val="superscript"/>
      <sz val="10"/>
      <color rgb="FF000000"/>
      <name val="Calibre Regular"/>
    </font>
    <font>
      <b/>
      <sz val="11"/>
      <color theme="1"/>
      <name val="Calibre Regular"/>
      <family val="2"/>
    </font>
    <font>
      <b/>
      <sz val="8"/>
      <color rgb="FFFFFFFF"/>
      <name val="Calibre Regular"/>
    </font>
  </fonts>
  <fills count="11">
    <fill>
      <patternFill patternType="none"/>
    </fill>
    <fill>
      <patternFill patternType="gray125"/>
    </fill>
    <fill>
      <patternFill patternType="solid">
        <fgColor theme="0"/>
        <bgColor indexed="64"/>
      </patternFill>
    </fill>
    <fill>
      <patternFill patternType="solid">
        <fgColor rgb="FF2E4D33"/>
        <bgColor indexed="64"/>
      </patternFill>
    </fill>
    <fill>
      <patternFill patternType="solid">
        <fgColor rgb="FFFFFFFF"/>
        <bgColor rgb="FF000000"/>
      </patternFill>
    </fill>
    <fill>
      <patternFill patternType="solid">
        <fgColor rgb="FF2E4D33"/>
        <bgColor rgb="FF000000"/>
      </patternFill>
    </fill>
    <fill>
      <patternFill patternType="solid">
        <fgColor rgb="FFE2EFDA"/>
        <bgColor rgb="FF000000"/>
      </patternFill>
    </fill>
    <fill>
      <patternFill patternType="solid">
        <fgColor rgb="FF2E4D33"/>
        <bgColor rgb="FF375623"/>
      </patternFill>
    </fill>
    <fill>
      <patternFill patternType="solid">
        <fgColor rgb="FFFFFFFF"/>
        <bgColor rgb="FFFFFFCC"/>
      </patternFill>
    </fill>
    <fill>
      <patternFill patternType="solid">
        <fgColor rgb="FFE2EFDA"/>
        <bgColor indexed="64"/>
      </patternFill>
    </fill>
    <fill>
      <patternFill patternType="solid">
        <fgColor theme="9" tint="0.79998168889431442"/>
        <bgColor indexed="64"/>
      </patternFill>
    </fill>
  </fills>
  <borders count="161">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1" tint="0.499984740745262"/>
      </right>
      <top/>
      <bottom style="medium">
        <color theme="1" tint="4.9989318521683403E-2"/>
      </bottom>
      <diagonal/>
    </border>
    <border>
      <left style="thin">
        <color theme="1" tint="0.499984740745262"/>
      </left>
      <right style="thin">
        <color theme="1" tint="0.499984740745262"/>
      </right>
      <top/>
      <bottom style="medium">
        <color theme="1" tint="4.9989318521683403E-2"/>
      </bottom>
      <diagonal/>
    </border>
    <border>
      <left/>
      <right style="thin">
        <color theme="1" tint="0.499984740745262"/>
      </right>
      <top/>
      <bottom style="thin">
        <color theme="0" tint="-0.14999847407452621"/>
      </bottom>
      <diagonal/>
    </border>
    <border>
      <left style="thin">
        <color theme="1" tint="0.499984740745262"/>
      </left>
      <right style="thin">
        <color theme="1" tint="0.499984740745262"/>
      </right>
      <top/>
      <bottom style="thin">
        <color theme="0" tint="-0.14999847407452621"/>
      </bottom>
      <diagonal/>
    </border>
    <border>
      <left/>
      <right style="thin">
        <color theme="1" tint="0.499984740745262"/>
      </right>
      <top style="thin">
        <color theme="0" tint="-0.14999847407452621"/>
      </top>
      <bottom style="thin">
        <color theme="0" tint="-0.14999847407452621"/>
      </bottom>
      <diagonal/>
    </border>
    <border>
      <left style="thin">
        <color theme="1" tint="0.499984740745262"/>
      </left>
      <right style="thin">
        <color theme="1" tint="0.499984740745262"/>
      </right>
      <top style="thin">
        <color theme="0" tint="-0.14999847407452621"/>
      </top>
      <bottom style="thin">
        <color theme="0" tint="-0.14999847407452621"/>
      </bottom>
      <diagonal/>
    </border>
    <border>
      <left/>
      <right style="thin">
        <color theme="1" tint="0.499984740745262"/>
      </right>
      <top style="thin">
        <color theme="0" tint="-0.14999847407452621"/>
      </top>
      <bottom style="medium">
        <color theme="1" tint="4.9989318521683403E-2"/>
      </bottom>
      <diagonal/>
    </border>
    <border>
      <left style="thin">
        <color theme="1" tint="0.499984740745262"/>
      </left>
      <right style="thin">
        <color theme="1" tint="0.499984740745262"/>
      </right>
      <top style="thin">
        <color theme="0" tint="-0.14999847407452621"/>
      </top>
      <bottom style="medium">
        <color theme="1" tint="4.9989318521683403E-2"/>
      </bottom>
      <diagonal/>
    </border>
    <border>
      <left style="medium">
        <color rgb="FF000000"/>
      </left>
      <right/>
      <top style="medium">
        <color rgb="FF000000"/>
      </top>
      <bottom/>
      <diagonal/>
    </border>
    <border>
      <left/>
      <right style="thin">
        <color theme="1" tint="0.499984740745262"/>
      </right>
      <top style="medium">
        <color rgb="FF000000"/>
      </top>
      <bottom/>
      <diagonal/>
    </border>
    <border>
      <left style="thin">
        <color theme="1" tint="0.499984740745262"/>
      </left>
      <right style="thin">
        <color theme="1" tint="0.499984740745262"/>
      </right>
      <top style="medium">
        <color rgb="FF000000"/>
      </top>
      <bottom/>
      <diagonal/>
    </border>
    <border>
      <left style="thin">
        <color theme="1" tint="0.499984740745262"/>
      </left>
      <right style="medium">
        <color rgb="FF000000"/>
      </right>
      <top style="medium">
        <color rgb="FF000000"/>
      </top>
      <bottom/>
      <diagonal/>
    </border>
    <border>
      <left style="medium">
        <color rgb="FF000000"/>
      </left>
      <right style="thin">
        <color theme="1" tint="0.499984740745262"/>
      </right>
      <top/>
      <bottom style="medium">
        <color theme="1" tint="4.9989318521683403E-2"/>
      </bottom>
      <diagonal/>
    </border>
    <border>
      <left style="thin">
        <color theme="1" tint="0.499984740745262"/>
      </left>
      <right style="medium">
        <color rgb="FF000000"/>
      </right>
      <top/>
      <bottom style="medium">
        <color theme="1" tint="4.9989318521683403E-2"/>
      </bottom>
      <diagonal/>
    </border>
    <border>
      <left style="medium">
        <color rgb="FF000000"/>
      </left>
      <right style="thin">
        <color theme="1" tint="0.499984740745262"/>
      </right>
      <top/>
      <bottom/>
      <diagonal/>
    </border>
    <border>
      <left style="thin">
        <color theme="1" tint="0.499984740745262"/>
      </left>
      <right style="medium">
        <color rgb="FF000000"/>
      </right>
      <top/>
      <bottom style="thin">
        <color theme="0" tint="-0.14999847407452621"/>
      </bottom>
      <diagonal/>
    </border>
    <border>
      <left style="thin">
        <color theme="1" tint="0.499984740745262"/>
      </left>
      <right style="medium">
        <color rgb="FF000000"/>
      </right>
      <top style="thin">
        <color theme="0" tint="-0.14999847407452621"/>
      </top>
      <bottom style="medium">
        <color theme="1" tint="4.9989318521683403E-2"/>
      </bottom>
      <diagonal/>
    </border>
    <border>
      <left style="medium">
        <color rgb="FF000000"/>
      </left>
      <right style="thin">
        <color theme="1" tint="0.499984740745262"/>
      </right>
      <top style="medium">
        <color theme="1" tint="4.9989318521683403E-2"/>
      </top>
      <bottom/>
      <diagonal/>
    </border>
    <border>
      <left style="thin">
        <color theme="1" tint="0.499984740745262"/>
      </left>
      <right style="medium">
        <color rgb="FF000000"/>
      </right>
      <top style="thin">
        <color theme="0" tint="-0.14999847407452621"/>
      </top>
      <bottom style="thin">
        <color theme="0" tint="-0.14999847407452621"/>
      </bottom>
      <diagonal/>
    </border>
    <border>
      <left style="medium">
        <color rgb="FF000000"/>
      </left>
      <right style="thin">
        <color theme="1" tint="0.499984740745262"/>
      </right>
      <top/>
      <bottom style="medium">
        <color rgb="FF000000"/>
      </bottom>
      <diagonal/>
    </border>
    <border>
      <left/>
      <right style="thin">
        <color theme="1" tint="0.499984740745262"/>
      </right>
      <top style="thin">
        <color theme="0" tint="-0.14999847407452621"/>
      </top>
      <bottom style="medium">
        <color rgb="FF000000"/>
      </bottom>
      <diagonal/>
    </border>
    <border>
      <left style="thin">
        <color theme="1" tint="0.499984740745262"/>
      </left>
      <right style="thin">
        <color theme="1" tint="0.499984740745262"/>
      </right>
      <top style="thin">
        <color theme="0" tint="-0.14999847407452621"/>
      </top>
      <bottom style="medium">
        <color rgb="FF000000"/>
      </bottom>
      <diagonal/>
    </border>
    <border>
      <left style="thin">
        <color theme="1" tint="0.499984740745262"/>
      </left>
      <right style="medium">
        <color rgb="FF000000"/>
      </right>
      <top style="thin">
        <color theme="0" tint="-0.14999847407452621"/>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bottom style="thin">
        <color theme="1" tint="0.499984740745262"/>
      </bottom>
      <diagonal/>
    </border>
    <border>
      <left style="medium">
        <color rgb="FF000000"/>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rgb="FF000000"/>
      </left>
      <right/>
      <top style="thin">
        <color theme="1" tint="0.499984740745262"/>
      </top>
      <bottom style="medium">
        <color rgb="FF000000"/>
      </bottom>
      <diagonal/>
    </border>
    <border>
      <left style="medium">
        <color rgb="FF000000"/>
      </left>
      <right/>
      <top/>
      <bottom style="thin">
        <color theme="0" tint="-0.14999847407452621"/>
      </bottom>
      <diagonal/>
    </border>
    <border>
      <left/>
      <right/>
      <top/>
      <bottom style="thin">
        <color theme="0" tint="-0.14999847407452621"/>
      </bottom>
      <diagonal/>
    </border>
    <border>
      <left style="medium">
        <color rgb="FF000000"/>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medium">
        <color rgb="FF000000"/>
      </left>
      <right/>
      <top style="thin">
        <color theme="0" tint="-0.14999847407452621"/>
      </top>
      <bottom style="thin">
        <color theme="1" tint="0.499984740745262"/>
      </bottom>
      <diagonal/>
    </border>
    <border>
      <left style="medium">
        <color rgb="FF000000"/>
      </left>
      <right/>
      <top style="thin">
        <color theme="1" tint="0.499984740745262"/>
      </top>
      <bottom style="thin">
        <color theme="0" tint="-0.14999847407452621"/>
      </bottom>
      <diagonal/>
    </border>
    <border>
      <left style="thin">
        <color theme="1" tint="0.499984740745262"/>
      </left>
      <right style="thin">
        <color theme="1" tint="0.499984740745262"/>
      </right>
      <top style="thin">
        <color theme="0" tint="-0.14999847407452621"/>
      </top>
      <bottom style="thin">
        <color theme="1" tint="0.499984740745262"/>
      </bottom>
      <diagonal/>
    </border>
    <border>
      <left style="thin">
        <color theme="1" tint="0.499984740745262"/>
      </left>
      <right style="medium">
        <color rgb="FF000000"/>
      </right>
      <top style="thin">
        <color theme="0" tint="-0.14999847407452621"/>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14999847407452621"/>
      </bottom>
      <diagonal/>
    </border>
    <border>
      <left style="thin">
        <color theme="1" tint="0.499984740745262"/>
      </left>
      <right style="medium">
        <color rgb="FF000000"/>
      </right>
      <top style="thin">
        <color theme="1" tint="0.499984740745262"/>
      </top>
      <bottom style="thin">
        <color theme="0" tint="-0.149998474074526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rgb="FF000000"/>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rgb="FF000000"/>
      </bottom>
      <diagonal/>
    </border>
    <border>
      <left style="thin">
        <color theme="1" tint="0.499984740745262"/>
      </left>
      <right style="medium">
        <color rgb="FF000000"/>
      </right>
      <top style="thin">
        <color theme="1" tint="0.499984740745262"/>
      </top>
      <bottom style="medium">
        <color rgb="FF000000"/>
      </bottom>
      <diagonal/>
    </border>
    <border>
      <left style="thin">
        <color theme="1" tint="0.499984740745262"/>
      </left>
      <right style="thin">
        <color theme="1" tint="0.499984740745262"/>
      </right>
      <top/>
      <bottom style="thin">
        <color theme="1" tint="0.499984740745262"/>
      </bottom>
      <diagonal/>
    </border>
    <border>
      <left/>
      <right/>
      <top style="thin">
        <color theme="0" tint="-0.14999847407452621"/>
      </top>
      <bottom style="thin">
        <color indexed="64"/>
      </bottom>
      <diagonal/>
    </border>
    <border>
      <left style="medium">
        <color theme="1"/>
      </left>
      <right/>
      <top style="medium">
        <color theme="1"/>
      </top>
      <bottom/>
      <diagonal/>
    </border>
    <border>
      <left/>
      <right/>
      <top style="medium">
        <color theme="1"/>
      </top>
      <bottom/>
      <diagonal/>
    </border>
    <border>
      <left style="thin">
        <color theme="1" tint="0.499984740745262"/>
      </left>
      <right style="thin">
        <color theme="1" tint="0.499984740745262"/>
      </right>
      <top style="medium">
        <color theme="1"/>
      </top>
      <bottom/>
      <diagonal/>
    </border>
    <border>
      <left style="thin">
        <color theme="1" tint="0.499984740745262"/>
      </left>
      <right style="medium">
        <color theme="1"/>
      </right>
      <top style="medium">
        <color theme="1"/>
      </top>
      <bottom/>
      <diagonal/>
    </border>
    <border>
      <left style="medium">
        <color theme="1"/>
      </left>
      <right/>
      <top/>
      <bottom style="thin">
        <color theme="1" tint="0.499984740745262"/>
      </bottom>
      <diagonal/>
    </border>
    <border>
      <left style="thin">
        <color theme="1" tint="0.499984740745262"/>
      </left>
      <right style="medium">
        <color theme="1"/>
      </right>
      <top/>
      <bottom style="thin">
        <color theme="1" tint="0.499984740745262"/>
      </bottom>
      <diagonal/>
    </border>
    <border>
      <left style="medium">
        <color theme="1"/>
      </left>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top/>
      <bottom style="thin">
        <color theme="0" tint="-0.14999847407452621"/>
      </bottom>
      <diagonal/>
    </border>
    <border>
      <left style="medium">
        <color theme="1"/>
      </left>
      <right/>
      <top style="thin">
        <color theme="0" tint="-0.14999847407452621"/>
      </top>
      <bottom style="thin">
        <color theme="0" tint="-0.14999847407452621"/>
      </bottom>
      <diagonal/>
    </border>
    <border>
      <left style="medium">
        <color theme="1"/>
      </left>
      <right/>
      <top style="thin">
        <color theme="0" tint="-0.14999847407452621"/>
      </top>
      <bottom style="medium">
        <color theme="1"/>
      </bottom>
      <diagonal/>
    </border>
    <border>
      <left/>
      <right/>
      <top style="thin">
        <color theme="0" tint="-0.14999847407452621"/>
      </top>
      <bottom style="medium">
        <color theme="1"/>
      </bottom>
      <diagonal/>
    </border>
    <border>
      <left style="thin">
        <color theme="1" tint="0.499984740745262"/>
      </left>
      <right style="medium">
        <color theme="1"/>
      </right>
      <top style="thin">
        <color theme="0" tint="-0.14999847407452621"/>
      </top>
      <bottom style="medium">
        <color theme="1"/>
      </bottom>
      <diagonal/>
    </border>
    <border>
      <left/>
      <right/>
      <top style="thin">
        <color theme="0" tint="-0.14999847407452621"/>
      </top>
      <bottom style="thin">
        <color rgb="FF000000"/>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0" tint="-0.14999847407452621"/>
      </bottom>
      <diagonal/>
    </border>
    <border>
      <left/>
      <right style="thin">
        <color theme="1"/>
      </right>
      <top/>
      <bottom style="thin">
        <color theme="0" tint="-0.14999847407452621"/>
      </bottom>
      <diagonal/>
    </border>
    <border>
      <left style="thin">
        <color theme="1"/>
      </left>
      <right/>
      <top style="thin">
        <color theme="0" tint="-0.14999847407452621"/>
      </top>
      <bottom style="thin">
        <color theme="0" tint="-0.14999847407452621"/>
      </bottom>
      <diagonal/>
    </border>
    <border>
      <left/>
      <right style="thin">
        <color theme="1"/>
      </right>
      <top style="thin">
        <color theme="0" tint="-0.14999847407452621"/>
      </top>
      <bottom style="thin">
        <color theme="0" tint="-0.14999847407452621"/>
      </bottom>
      <diagonal/>
    </border>
    <border>
      <left style="thin">
        <color theme="1"/>
      </left>
      <right/>
      <top style="thin">
        <color theme="0" tint="-0.14999847407452621"/>
      </top>
      <bottom style="thin">
        <color indexed="64"/>
      </bottom>
      <diagonal/>
    </border>
    <border>
      <left/>
      <right style="thin">
        <color theme="1"/>
      </right>
      <top style="thin">
        <color theme="0" tint="-0.1499984740745262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0" tint="-0.14999847407452621"/>
      </top>
      <bottom style="thin">
        <color theme="1"/>
      </bottom>
      <diagonal/>
    </border>
    <border>
      <left/>
      <right/>
      <top style="thin">
        <color theme="0" tint="-0.14999847407452621"/>
      </top>
      <bottom style="thin">
        <color theme="1"/>
      </bottom>
      <diagonal/>
    </border>
    <border>
      <left/>
      <right style="thin">
        <color theme="1"/>
      </right>
      <top style="thin">
        <color theme="0" tint="-0.14999847407452621"/>
      </top>
      <bottom style="thin">
        <color theme="1"/>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theme="0" tint="-0.14999847407452621"/>
      </bottom>
      <diagonal/>
    </border>
    <border>
      <left/>
      <right style="thin">
        <color rgb="FF000000"/>
      </right>
      <top/>
      <bottom style="thin">
        <color theme="0" tint="-0.14999847407452621"/>
      </bottom>
      <diagonal/>
    </border>
    <border>
      <left style="thin">
        <color rgb="FF000000"/>
      </left>
      <right/>
      <top style="thin">
        <color theme="0" tint="-0.14999847407452621"/>
      </top>
      <bottom style="thin">
        <color rgb="FF000000"/>
      </bottom>
      <diagonal/>
    </border>
    <border>
      <left/>
      <right style="thin">
        <color rgb="FF000000"/>
      </right>
      <top style="thin">
        <color theme="0" tint="-0.14999847407452621"/>
      </top>
      <bottom style="thin">
        <color rgb="FF000000"/>
      </bottom>
      <diagonal/>
    </border>
    <border>
      <left/>
      <right style="medium">
        <color rgb="FF000000"/>
      </right>
      <top/>
      <bottom style="thin">
        <color theme="0" tint="-0.14999847407452621"/>
      </bottom>
      <diagonal/>
    </border>
    <border>
      <left style="medium">
        <color rgb="FF000000"/>
      </left>
      <right/>
      <top style="thin">
        <color theme="0" tint="-0.14999847407452621"/>
      </top>
      <bottom style="thin">
        <color indexed="64"/>
      </bottom>
      <diagonal/>
    </border>
    <border>
      <left/>
      <right style="medium">
        <color rgb="FF000000"/>
      </right>
      <top style="thin">
        <color theme="0" tint="-0.14999847407452621"/>
      </top>
      <bottom style="thin">
        <color indexed="64"/>
      </bottom>
      <diagonal/>
    </border>
    <border>
      <left style="medium">
        <color rgb="FF000000"/>
      </left>
      <right/>
      <top style="thin">
        <color theme="0" tint="-0.14999847407452621"/>
      </top>
      <bottom style="medium">
        <color rgb="FF000000"/>
      </bottom>
      <diagonal/>
    </border>
    <border>
      <left/>
      <right/>
      <top style="thin">
        <color theme="0" tint="-0.14999847407452621"/>
      </top>
      <bottom style="medium">
        <color rgb="FF000000"/>
      </bottom>
      <diagonal/>
    </border>
    <border>
      <left/>
      <right style="medium">
        <color rgb="FF000000"/>
      </right>
      <top style="thin">
        <color theme="0" tint="-0.14999847407452621"/>
      </top>
      <bottom style="medium">
        <color rgb="FF000000"/>
      </bottom>
      <diagonal/>
    </border>
    <border>
      <left style="thin">
        <color rgb="FF000000"/>
      </left>
      <right/>
      <top style="thin">
        <color theme="0" tint="-0.14999847407452621"/>
      </top>
      <bottom style="thin">
        <color theme="0" tint="-0.14999847407452621"/>
      </bottom>
      <diagonal/>
    </border>
    <border>
      <left/>
      <right style="thin">
        <color rgb="FF000000"/>
      </right>
      <top style="thin">
        <color theme="0" tint="-0.14999847407452621"/>
      </top>
      <bottom style="thin">
        <color theme="0" tint="-0.14999847407452621"/>
      </bottom>
      <diagonal/>
    </border>
    <border>
      <left style="thin">
        <color rgb="FF000000"/>
      </left>
      <right style="thin">
        <color theme="0" tint="-0.14999847407452621"/>
      </right>
      <top style="thin">
        <color rgb="FF000000"/>
      </top>
      <bottom/>
      <diagonal/>
    </border>
    <border>
      <left style="thin">
        <color theme="0" tint="-0.14999847407452621"/>
      </left>
      <right style="thin">
        <color theme="0" tint="-0.14999847407452621"/>
      </right>
      <top style="thin">
        <color rgb="FF000000"/>
      </top>
      <bottom/>
      <diagonal/>
    </border>
    <border>
      <left style="thin">
        <color theme="0" tint="-0.14999847407452621"/>
      </left>
      <right/>
      <top style="thin">
        <color rgb="FF000000"/>
      </top>
      <bottom/>
      <diagonal/>
    </border>
    <border>
      <left style="thin">
        <color rgb="FF000000"/>
      </left>
      <right style="thin">
        <color theme="0" tint="-0.14999847407452621"/>
      </right>
      <top/>
      <bottom style="thin">
        <color theme="0" tint="-0.14999847407452621"/>
      </bottom>
      <diagonal/>
    </border>
    <border>
      <left style="thin">
        <color rgb="FF000000"/>
      </left>
      <right style="thin">
        <color theme="0" tint="-0.14999847407452621"/>
      </right>
      <top style="thin">
        <color theme="0" tint="-0.14999847407452621"/>
      </top>
      <bottom style="thin">
        <color theme="0" tint="-0.14999847407452621"/>
      </bottom>
      <diagonal/>
    </border>
    <border>
      <left style="thin">
        <color rgb="FF000000"/>
      </left>
      <right style="thin">
        <color theme="0" tint="-0.14999847407452621"/>
      </right>
      <top style="thin">
        <color theme="0" tint="-0.14999847407452621"/>
      </top>
      <bottom style="thin">
        <color rgb="FF000000"/>
      </bottom>
      <diagonal/>
    </border>
    <border>
      <left style="thin">
        <color theme="0" tint="-0.14999847407452621"/>
      </left>
      <right style="thin">
        <color theme="0" tint="-0.14999847407452621"/>
      </right>
      <top style="thin">
        <color theme="0" tint="-0.14999847407452621"/>
      </top>
      <bottom style="thin">
        <color rgb="FF000000"/>
      </bottom>
      <diagonal/>
    </border>
    <border>
      <left style="thin">
        <color theme="0" tint="-0.14999847407452621"/>
      </left>
      <right/>
      <top style="thin">
        <color theme="0" tint="-0.14999847407452621"/>
      </top>
      <bottom style="thin">
        <color rgb="FF000000"/>
      </bottom>
      <diagonal/>
    </border>
    <border>
      <left/>
      <right style="thin">
        <color theme="0" tint="-0.14999847407452621"/>
      </right>
      <top style="thin">
        <color theme="1"/>
      </top>
      <bottom/>
      <diagonal/>
    </border>
    <border>
      <left style="thin">
        <color theme="0" tint="-0.14999847407452621"/>
      </left>
      <right style="thin">
        <color theme="0" tint="-0.14999847407452621"/>
      </right>
      <top style="thin">
        <color theme="1"/>
      </top>
      <bottom/>
      <diagonal/>
    </border>
    <border>
      <left style="thin">
        <color theme="0" tint="-0.14999847407452621"/>
      </left>
      <right style="thin">
        <color theme="1"/>
      </right>
      <top style="thin">
        <color theme="1"/>
      </top>
      <bottom/>
      <diagonal/>
    </border>
    <border>
      <left style="thin">
        <color theme="0" tint="-0.14999847407452621"/>
      </left>
      <right style="thin">
        <color theme="1"/>
      </right>
      <top/>
      <bottom style="thin">
        <color theme="0" tint="-0.14999847407452621"/>
      </bottom>
      <diagonal/>
    </border>
    <border>
      <left style="thin">
        <color theme="0" tint="-0.14999847407452621"/>
      </left>
      <right style="thin">
        <color theme="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1"/>
      </bottom>
      <diagonal/>
    </border>
    <border>
      <left style="thin">
        <color theme="0" tint="-0.14999847407452621"/>
      </left>
      <right style="thin">
        <color theme="0" tint="-0.14999847407452621"/>
      </right>
      <top style="thin">
        <color theme="0" tint="-0.14999847407452621"/>
      </top>
      <bottom style="thin">
        <color theme="1"/>
      </bottom>
      <diagonal/>
    </border>
    <border>
      <left style="thin">
        <color theme="0" tint="-0.14999847407452621"/>
      </left>
      <right style="thin">
        <color theme="1"/>
      </right>
      <top style="thin">
        <color theme="0" tint="-0.14999847407452621"/>
      </top>
      <bottom style="thin">
        <color theme="1"/>
      </bottom>
      <diagonal/>
    </border>
    <border>
      <left style="thin">
        <color theme="1"/>
      </left>
      <right style="thin">
        <color theme="0" tint="-0.14999847407452621"/>
      </right>
      <top style="thin">
        <color theme="1"/>
      </top>
      <bottom style="thin">
        <color theme="0" tint="-0.14999847407452621"/>
      </bottom>
      <diagonal/>
    </border>
    <border>
      <left style="thin">
        <color theme="0" tint="-0.14999847407452621"/>
      </left>
      <right style="thin">
        <color theme="0" tint="-0.14999847407452621"/>
      </right>
      <top style="thin">
        <color theme="1"/>
      </top>
      <bottom style="thin">
        <color theme="0" tint="-0.14999847407452621"/>
      </bottom>
      <diagonal/>
    </border>
    <border>
      <left style="thin">
        <color theme="0" tint="-0.14999847407452621"/>
      </left>
      <right style="thin">
        <color theme="1"/>
      </right>
      <top style="thin">
        <color theme="1"/>
      </top>
      <bottom style="thin">
        <color theme="0" tint="-0.14999847407452621"/>
      </bottom>
      <diagonal/>
    </border>
    <border>
      <left style="thin">
        <color theme="1"/>
      </left>
      <right style="thin">
        <color theme="0" tint="-0.14999847407452621"/>
      </right>
      <top style="thin">
        <color theme="0" tint="-0.14999847407452621"/>
      </top>
      <bottom style="thin">
        <color theme="0" tint="-0.14999847407452621"/>
      </bottom>
      <diagonal/>
    </border>
    <border>
      <left style="thin">
        <color theme="1"/>
      </left>
      <right style="thin">
        <color theme="0" tint="-0.14999847407452621"/>
      </right>
      <top style="thin">
        <color theme="0" tint="-0.14999847407452621"/>
      </top>
      <bottom style="thin">
        <color theme="1"/>
      </bottom>
      <diagonal/>
    </border>
    <border>
      <left style="thin">
        <color rgb="FF000000"/>
      </left>
      <right/>
      <top/>
      <bottom style="thin">
        <color rgb="FF000000"/>
      </bottom>
      <diagonal/>
    </border>
    <border>
      <left style="thin">
        <color rgb="FF000000"/>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style="thin">
        <color theme="0" tint="-0.14999847407452621"/>
      </left>
      <right style="thin">
        <color rgb="FF000000"/>
      </right>
      <top/>
      <bottom style="thin">
        <color theme="0" tint="-0.14999847407452621"/>
      </bottom>
      <diagonal/>
    </border>
    <border>
      <left style="thin">
        <color theme="0" tint="-0.14999847407452621"/>
      </left>
      <right style="thin">
        <color rgb="FF000000"/>
      </right>
      <top style="thin">
        <color theme="0" tint="-0.14999847407452621"/>
      </top>
      <bottom style="thin">
        <color theme="0" tint="-0.14999847407452621"/>
      </bottom>
      <diagonal/>
    </border>
    <border>
      <left style="thin">
        <color theme="0" tint="-0.14999847407452621"/>
      </left>
      <right style="thin">
        <color rgb="FF000000"/>
      </right>
      <top style="thin">
        <color theme="0" tint="-0.14999847407452621"/>
      </top>
      <bottom style="thin">
        <color rgb="FF000000"/>
      </bottom>
      <diagonal/>
    </border>
    <border>
      <left style="thin">
        <color theme="0" tint="-0.14999847407452621"/>
      </left>
      <right style="thin">
        <color rgb="FF000000"/>
      </right>
      <top style="thin">
        <color rgb="FF000000"/>
      </top>
      <bottom/>
      <diagonal/>
    </border>
    <border>
      <left style="thin">
        <color rgb="FF000000"/>
      </left>
      <right/>
      <top style="thin">
        <color theme="1"/>
      </top>
      <bottom/>
      <diagonal/>
    </border>
    <border>
      <left style="thin">
        <color theme="1"/>
      </left>
      <right/>
      <top/>
      <bottom/>
      <diagonal/>
    </border>
    <border>
      <left style="thin">
        <color theme="0" tint="-0.14999847407452621"/>
      </left>
      <right style="thin">
        <color theme="1"/>
      </right>
      <top/>
      <bottom/>
      <diagonal/>
    </border>
    <border>
      <left style="thin">
        <color rgb="FF000000"/>
      </left>
      <right style="thin">
        <color theme="0" tint="-0.14999847407452621"/>
      </right>
      <top style="thin">
        <color theme="0" tint="-0.14999847407452621"/>
      </top>
      <bottom style="thin">
        <color theme="1"/>
      </bottom>
      <diagonal/>
    </border>
    <border>
      <left style="thin">
        <color theme="0" tint="-0.14999847407452621"/>
      </left>
      <right/>
      <top style="thin">
        <color theme="0" tint="-0.14999847407452621"/>
      </top>
      <bottom style="thin">
        <color theme="1"/>
      </bottom>
      <diagonal/>
    </border>
    <border>
      <left style="thin">
        <color rgb="FF000000"/>
      </left>
      <right/>
      <top style="thin">
        <color theme="0" tint="-0.14999847407452621"/>
      </top>
      <bottom style="double">
        <color theme="1"/>
      </bottom>
      <diagonal/>
    </border>
    <border>
      <left style="thin">
        <color theme="0" tint="-0.14999847407452621"/>
      </left>
      <right style="thin">
        <color theme="0" tint="-0.14999847407452621"/>
      </right>
      <top style="thin">
        <color theme="0" tint="-0.14999847407452621"/>
      </top>
      <bottom style="double">
        <color theme="1"/>
      </bottom>
      <diagonal/>
    </border>
    <border>
      <left style="thin">
        <color theme="0" tint="-0.14999847407452621"/>
      </left>
      <right style="thin">
        <color rgb="FF000000"/>
      </right>
      <top style="thin">
        <color theme="0" tint="-0.14999847407452621"/>
      </top>
      <bottom style="double">
        <color theme="1"/>
      </bottom>
      <diagonal/>
    </border>
    <border>
      <left style="thin">
        <color theme="0" tint="-0.14999847407452621"/>
      </left>
      <right style="thin">
        <color theme="0" tint="-0.14999847407452621"/>
      </right>
      <top/>
      <bottom style="thin">
        <color rgb="FF000000"/>
      </bottom>
      <diagonal/>
    </border>
    <border>
      <left style="thin">
        <color theme="0" tint="-0.14999847407452621"/>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theme="1"/>
      </right>
      <top/>
      <bottom style="thin">
        <color theme="0" tint="-0.14999847407452621"/>
      </bottom>
      <diagonal/>
    </border>
    <border>
      <left/>
      <right style="medium">
        <color theme="1"/>
      </right>
      <top style="thin">
        <color theme="0" tint="-0.14999847407452621"/>
      </top>
      <bottom style="thin">
        <color theme="0" tint="-0.1499984740745262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medium">
        <color theme="1"/>
      </bottom>
      <diagonal/>
    </border>
    <border>
      <left style="thin">
        <color rgb="FF000000"/>
      </left>
      <right style="thin">
        <color theme="0" tint="-0.14999847407452621"/>
      </right>
      <top style="thin">
        <color rgb="FF000000"/>
      </top>
      <bottom style="thin">
        <color theme="0" tint="-0.14999847407452621"/>
      </bottom>
      <diagonal/>
    </border>
    <border>
      <left style="thin">
        <color theme="0" tint="-0.14999847407452621"/>
      </left>
      <right style="thin">
        <color theme="0" tint="-0.14999847407452621"/>
      </right>
      <top style="thin">
        <color rgb="FF000000"/>
      </top>
      <bottom style="thin">
        <color theme="0" tint="-0.14999847407452621"/>
      </bottom>
      <diagonal/>
    </border>
    <border>
      <left style="thin">
        <color theme="0" tint="-0.14999847407452621"/>
      </left>
      <right style="thin">
        <color rgb="FF000000"/>
      </right>
      <top style="thin">
        <color rgb="FF000000"/>
      </top>
      <bottom style="thin">
        <color theme="0" tint="-0.14999847407452621"/>
      </bottom>
      <diagonal/>
    </border>
    <border>
      <left/>
      <right style="thin">
        <color theme="0" tint="-0.14999847407452621"/>
      </right>
      <top/>
      <bottom/>
      <diagonal/>
    </border>
    <border>
      <left style="thin">
        <color rgb="FF000000"/>
      </left>
      <right style="thin">
        <color theme="0" tint="-0.14999847407452621"/>
      </right>
      <top style="thin">
        <color rgb="FF000000"/>
      </top>
      <bottom style="thin">
        <color rgb="FF000000"/>
      </bottom>
      <diagonal/>
    </border>
    <border>
      <left style="thin">
        <color theme="0" tint="-0.14999847407452621"/>
      </left>
      <right style="thin">
        <color theme="0" tint="-0.14999847407452621"/>
      </right>
      <top style="thin">
        <color rgb="FF000000"/>
      </top>
      <bottom style="thin">
        <color rgb="FF000000"/>
      </bottom>
      <diagonal/>
    </border>
    <border>
      <left style="thin">
        <color theme="0" tint="-0.1499984740745262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 fillId="0" borderId="0" applyNumberFormat="0" applyFill="0" applyBorder="0" applyAlignment="0" applyProtection="0"/>
    <xf numFmtId="164" fontId="29" fillId="0" borderId="0" applyFont="0" applyFill="0" applyBorder="0" applyAlignment="0" applyProtection="0"/>
    <xf numFmtId="9" fontId="29" fillId="0" borderId="0" applyFont="0" applyFill="0" applyBorder="0" applyAlignment="0" applyProtection="0"/>
  </cellStyleXfs>
  <cellXfs count="556">
    <xf numFmtId="0" fontId="0" fillId="0" borderId="0" xfId="0"/>
    <xf numFmtId="0" fontId="3" fillId="4" borderId="0" xfId="0" applyFont="1" applyFill="1" applyAlignment="1">
      <alignment wrapText="1"/>
    </xf>
    <xf numFmtId="0" fontId="3" fillId="4" borderId="0" xfId="0" applyFont="1" applyFill="1"/>
    <xf numFmtId="0" fontId="7" fillId="4" borderId="0" xfId="0" applyFont="1" applyFill="1"/>
    <xf numFmtId="0" fontId="4" fillId="6" borderId="0" xfId="0" applyFont="1" applyFill="1" applyAlignment="1">
      <alignment wrapText="1"/>
    </xf>
    <xf numFmtId="0" fontId="3" fillId="6" borderId="0" xfId="0" applyFont="1" applyFill="1" applyAlignment="1">
      <alignment wrapText="1"/>
    </xf>
    <xf numFmtId="0" fontId="13" fillId="4" borderId="0" xfId="0" applyFont="1" applyFill="1"/>
    <xf numFmtId="0" fontId="11" fillId="4" borderId="0" xfId="0" applyFont="1" applyFill="1"/>
    <xf numFmtId="0" fontId="31" fillId="0" borderId="0" xfId="0" applyFont="1"/>
    <xf numFmtId="0" fontId="27" fillId="2" borderId="0" xfId="0" applyFont="1" applyFill="1"/>
    <xf numFmtId="0" fontId="32" fillId="2" borderId="0" xfId="0" applyFont="1" applyFill="1"/>
    <xf numFmtId="0" fontId="33" fillId="2" borderId="0" xfId="0" applyFont="1" applyFill="1"/>
    <xf numFmtId="0" fontId="34" fillId="3" borderId="0" xfId="0" applyFont="1" applyFill="1"/>
    <xf numFmtId="0" fontId="35" fillId="2" borderId="0" xfId="1" applyFont="1" applyFill="1"/>
    <xf numFmtId="0" fontId="36" fillId="2" borderId="0" xfId="0" applyFont="1" applyFill="1"/>
    <xf numFmtId="0" fontId="37" fillId="2" borderId="0" xfId="0" applyFont="1" applyFill="1"/>
    <xf numFmtId="0" fontId="8" fillId="0" borderId="0" xfId="0" applyFont="1" applyAlignment="1">
      <alignment vertical="center" wrapText="1"/>
    </xf>
    <xf numFmtId="0" fontId="8" fillId="0" borderId="0" xfId="0" applyFont="1" applyAlignment="1">
      <alignment horizontal="right"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2" fillId="0" borderId="0" xfId="0" quotePrefix="1" applyFont="1" applyAlignment="1">
      <alignment vertical="center"/>
    </xf>
    <xf numFmtId="0" fontId="15" fillId="0" borderId="0" xfId="0" applyFont="1" applyAlignment="1">
      <alignment vertical="center" wrapText="1"/>
    </xf>
    <xf numFmtId="0" fontId="15" fillId="0" borderId="0" xfId="0" applyFont="1" applyAlignment="1">
      <alignment horizontal="right" vertical="center" wrapText="1"/>
    </xf>
    <xf numFmtId="0" fontId="20" fillId="0" borderId="0" xfId="0" applyFont="1" applyAlignment="1">
      <alignment vertical="center" wrapText="1"/>
    </xf>
    <xf numFmtId="0" fontId="8" fillId="3" borderId="0" xfId="0" applyFont="1" applyFill="1" applyAlignment="1">
      <alignment vertical="center"/>
    </xf>
    <xf numFmtId="0" fontId="8" fillId="3" borderId="0" xfId="0" applyFont="1" applyFill="1" applyAlignment="1">
      <alignment horizontal="right" vertical="center"/>
    </xf>
    <xf numFmtId="0" fontId="13" fillId="0" borderId="7" xfId="0" applyFont="1" applyBorder="1" applyAlignment="1">
      <alignment vertical="center" wrapText="1"/>
    </xf>
    <xf numFmtId="3" fontId="13" fillId="0" borderId="8" xfId="0" applyNumberFormat="1" applyFont="1" applyBorder="1" applyAlignment="1">
      <alignment horizontal="right" vertical="center" wrapText="1"/>
    </xf>
    <xf numFmtId="0" fontId="13" fillId="0" borderId="9" xfId="0" applyFont="1" applyBorder="1" applyAlignment="1">
      <alignment vertical="center" wrapText="1"/>
    </xf>
    <xf numFmtId="0" fontId="13" fillId="0" borderId="10" xfId="0" applyFont="1" applyBorder="1" applyAlignment="1">
      <alignment horizontal="right" vertical="center" wrapText="1"/>
    </xf>
    <xf numFmtId="0" fontId="13" fillId="0" borderId="11" xfId="0" applyFont="1" applyBorder="1" applyAlignment="1">
      <alignment vertical="center" wrapText="1"/>
    </xf>
    <xf numFmtId="0" fontId="13" fillId="0" borderId="12" xfId="0" applyFont="1" applyBorder="1" applyAlignment="1">
      <alignment horizontal="right" vertical="center" wrapText="1"/>
    </xf>
    <xf numFmtId="0" fontId="13" fillId="0" borderId="13" xfId="0" applyFont="1" applyBorder="1" applyAlignment="1">
      <alignment vertical="center" wrapText="1"/>
    </xf>
    <xf numFmtId="3" fontId="13" fillId="0" borderId="10" xfId="0" applyNumberFormat="1" applyFont="1" applyBorder="1" applyAlignment="1">
      <alignment horizontal="right" vertical="center" wrapText="1"/>
    </xf>
    <xf numFmtId="3" fontId="13" fillId="0" borderId="12" xfId="0" applyNumberFormat="1" applyFont="1" applyBorder="1" applyAlignment="1">
      <alignment horizontal="right" vertical="center" wrapText="1"/>
    </xf>
    <xf numFmtId="0" fontId="14" fillId="0" borderId="13" xfId="0" applyFont="1" applyBorder="1" applyAlignment="1">
      <alignment vertical="center" wrapText="1"/>
    </xf>
    <xf numFmtId="3" fontId="14" fillId="0" borderId="14" xfId="0" applyNumberFormat="1" applyFont="1" applyBorder="1" applyAlignment="1">
      <alignment horizontal="right" vertical="center" wrapText="1"/>
    </xf>
    <xf numFmtId="3" fontId="13" fillId="0" borderId="14" xfId="0" applyNumberFormat="1" applyFont="1" applyBorder="1" applyAlignment="1">
      <alignment horizontal="right" vertical="center" wrapText="1"/>
    </xf>
    <xf numFmtId="0" fontId="13" fillId="0" borderId="10" xfId="0" quotePrefix="1" applyFont="1" applyBorder="1" applyAlignment="1">
      <alignment horizontal="right" vertical="center" wrapText="1"/>
    </xf>
    <xf numFmtId="0" fontId="14" fillId="0" borderId="19" xfId="0" applyFont="1" applyBorder="1" applyAlignment="1">
      <alignment horizontal="left" vertical="center" wrapText="1"/>
    </xf>
    <xf numFmtId="3" fontId="14" fillId="0" borderId="20" xfId="0" applyNumberFormat="1" applyFont="1" applyBorder="1" applyAlignment="1">
      <alignment horizontal="right" vertical="center" wrapText="1"/>
    </xf>
    <xf numFmtId="0" fontId="14" fillId="0" borderId="22" xfId="0" applyFont="1" applyBorder="1" applyAlignment="1">
      <alignment horizontal="right" vertical="center" wrapText="1"/>
    </xf>
    <xf numFmtId="3" fontId="14" fillId="0" borderId="23" xfId="0" applyNumberFormat="1" applyFont="1" applyBorder="1" applyAlignment="1">
      <alignment horizontal="right" vertical="center" wrapText="1"/>
    </xf>
    <xf numFmtId="3" fontId="14" fillId="0" borderId="22" xfId="0" applyNumberFormat="1" applyFont="1" applyBorder="1" applyAlignment="1">
      <alignment horizontal="right" vertical="center" wrapText="1"/>
    </xf>
    <xf numFmtId="3" fontId="14" fillId="0" borderId="25" xfId="0" applyNumberFormat="1" applyFont="1" applyBorder="1" applyAlignment="1">
      <alignment horizontal="right" vertical="center" wrapText="1"/>
    </xf>
    <xf numFmtId="0" fontId="14" fillId="0" borderId="25" xfId="0" applyFont="1" applyBorder="1" applyAlignment="1">
      <alignment horizontal="right" vertical="center" wrapText="1"/>
    </xf>
    <xf numFmtId="0" fontId="13" fillId="0" borderId="27" xfId="0" applyFont="1" applyBorder="1" applyAlignment="1">
      <alignment vertical="center" wrapText="1"/>
    </xf>
    <xf numFmtId="0" fontId="13" fillId="0" borderId="28" xfId="0" applyFont="1" applyBorder="1" applyAlignment="1">
      <alignment horizontal="right" vertical="center" wrapText="1"/>
    </xf>
    <xf numFmtId="0" fontId="14" fillId="0" borderId="29" xfId="0" applyFont="1" applyBorder="1" applyAlignment="1">
      <alignment horizontal="right" vertical="center" wrapText="1"/>
    </xf>
    <xf numFmtId="0" fontId="12" fillId="0" borderId="0" xfId="0" applyFont="1" applyAlignment="1">
      <alignment horizontal="left" vertical="center"/>
    </xf>
    <xf numFmtId="0" fontId="13" fillId="0" borderId="12" xfId="0" quotePrefix="1" applyFont="1" applyBorder="1" applyAlignment="1">
      <alignment horizontal="right" vertical="center" wrapText="1"/>
    </xf>
    <xf numFmtId="3" fontId="13" fillId="0" borderId="28" xfId="0" applyNumberFormat="1" applyFont="1" applyBorder="1" applyAlignment="1">
      <alignment horizontal="right" vertical="center" wrapText="1"/>
    </xf>
    <xf numFmtId="3" fontId="14" fillId="0" borderId="29" xfId="0" applyNumberFormat="1" applyFont="1" applyBorder="1" applyAlignment="1">
      <alignment horizontal="right" vertical="center" wrapText="1"/>
    </xf>
    <xf numFmtId="10" fontId="13" fillId="0" borderId="28" xfId="0" applyNumberFormat="1" applyFont="1" applyBorder="1" applyAlignment="1">
      <alignment horizontal="right" vertical="center" wrapText="1"/>
    </xf>
    <xf numFmtId="10" fontId="14" fillId="0" borderId="29" xfId="0" applyNumberFormat="1" applyFont="1" applyBorder="1" applyAlignment="1">
      <alignment horizontal="right" vertical="center" wrapText="1"/>
    </xf>
    <xf numFmtId="170" fontId="14" fillId="0" borderId="25" xfId="0" applyNumberFormat="1" applyFont="1" applyBorder="1" applyAlignment="1">
      <alignment horizontal="right" vertical="center" wrapText="1"/>
    </xf>
    <xf numFmtId="170" fontId="14" fillId="0" borderId="29" xfId="0" applyNumberFormat="1" applyFont="1" applyBorder="1" applyAlignment="1">
      <alignment horizontal="right" vertical="center" wrapText="1"/>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4" fillId="0" borderId="28" xfId="0" applyFont="1" applyBorder="1" applyAlignment="1">
      <alignment horizontal="left" vertical="center" wrapText="1"/>
    </xf>
    <xf numFmtId="0" fontId="14" fillId="0" borderId="10" xfId="0" applyFont="1" applyBorder="1" applyAlignment="1">
      <alignment horizontal="left" vertical="center" wrapText="1"/>
    </xf>
    <xf numFmtId="0" fontId="13" fillId="0" borderId="10" xfId="0" applyFont="1" applyBorder="1" applyAlignment="1">
      <alignment vertical="center" wrapText="1"/>
    </xf>
    <xf numFmtId="0" fontId="13" fillId="0" borderId="12" xfId="0" applyFont="1" applyBorder="1" applyAlignment="1">
      <alignment vertical="center" wrapText="1"/>
    </xf>
    <xf numFmtId="0" fontId="13" fillId="0" borderId="28" xfId="0" applyFont="1" applyBorder="1" applyAlignment="1">
      <alignment vertical="center" wrapText="1"/>
    </xf>
    <xf numFmtId="0" fontId="8" fillId="0" borderId="0" xfId="0" applyFont="1" applyAlignment="1">
      <alignment vertical="center"/>
    </xf>
    <xf numFmtId="0" fontId="14" fillId="0" borderId="0" xfId="0" applyFont="1" applyAlignment="1">
      <alignment horizontal="right" vertical="center" wrapText="1"/>
    </xf>
    <xf numFmtId="0" fontId="18"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10" fillId="0" borderId="36" xfId="0" applyFont="1" applyBorder="1" applyAlignment="1">
      <alignment vertical="center"/>
    </xf>
    <xf numFmtId="166" fontId="10" fillId="0" borderId="10" xfId="0" applyNumberFormat="1" applyFont="1" applyBorder="1" applyAlignment="1">
      <alignment horizontal="right" vertical="center"/>
    </xf>
    <xf numFmtId="166" fontId="11" fillId="0" borderId="22" xfId="0" applyNumberFormat="1" applyFont="1" applyBorder="1" applyAlignment="1">
      <alignment horizontal="right" vertical="center"/>
    </xf>
    <xf numFmtId="0" fontId="42" fillId="0" borderId="38" xfId="0" applyFont="1" applyBorder="1" applyAlignment="1">
      <alignment vertical="center"/>
    </xf>
    <xf numFmtId="166" fontId="42" fillId="0" borderId="12" xfId="0" applyNumberFormat="1" applyFont="1" applyBorder="1" applyAlignment="1">
      <alignment horizontal="right" vertical="center"/>
    </xf>
    <xf numFmtId="166" fontId="42" fillId="0" borderId="25" xfId="0" applyNumberFormat="1" applyFont="1" applyBorder="1" applyAlignment="1">
      <alignment horizontal="right" vertical="center"/>
    </xf>
    <xf numFmtId="0" fontId="42" fillId="0" borderId="40" xfId="0" applyFont="1" applyBorder="1" applyAlignment="1">
      <alignment vertical="center"/>
    </xf>
    <xf numFmtId="166" fontId="42" fillId="0" borderId="42" xfId="0" applyNumberFormat="1" applyFont="1" applyBorder="1" applyAlignment="1">
      <alignment horizontal="right" vertical="center"/>
    </xf>
    <xf numFmtId="166" fontId="42" fillId="0" borderId="43" xfId="0" applyNumberFormat="1" applyFont="1" applyBorder="1" applyAlignment="1">
      <alignment horizontal="right" vertical="center"/>
    </xf>
    <xf numFmtId="0" fontId="10" fillId="0" borderId="41" xfId="0" applyFont="1" applyBorder="1" applyAlignment="1">
      <alignment vertical="center"/>
    </xf>
    <xf numFmtId="166" fontId="10" fillId="0" borderId="44" xfId="0" quotePrefix="1" applyNumberFormat="1" applyFont="1" applyBorder="1" applyAlignment="1">
      <alignment horizontal="right" vertical="center"/>
    </xf>
    <xf numFmtId="166" fontId="10" fillId="0" borderId="44" xfId="0" applyNumberFormat="1" applyFont="1" applyBorder="1" applyAlignment="1">
      <alignment horizontal="right" vertical="center"/>
    </xf>
    <xf numFmtId="166" fontId="11" fillId="0" borderId="45" xfId="0" applyNumberFormat="1" applyFont="1" applyBorder="1" applyAlignment="1">
      <alignment horizontal="right" vertical="center"/>
    </xf>
    <xf numFmtId="166" fontId="42" fillId="0" borderId="12" xfId="0" quotePrefix="1" applyNumberFormat="1" applyFont="1" applyBorder="1" applyAlignment="1">
      <alignment horizontal="right" vertical="center"/>
    </xf>
    <xf numFmtId="166" fontId="42" fillId="0" borderId="42" xfId="0" quotePrefix="1" applyNumberFormat="1" applyFont="1" applyBorder="1" applyAlignment="1">
      <alignment horizontal="right" vertical="center"/>
    </xf>
    <xf numFmtId="0" fontId="10" fillId="0" borderId="33" xfId="0" applyFont="1" applyBorder="1" applyAlignment="1">
      <alignment vertical="center"/>
    </xf>
    <xf numFmtId="166" fontId="10" fillId="0" borderId="46" xfId="0" quotePrefix="1" applyNumberFormat="1" applyFont="1" applyBorder="1" applyAlignment="1">
      <alignment horizontal="right" vertical="center"/>
    </xf>
    <xf numFmtId="166" fontId="10" fillId="0" borderId="46" xfId="0" applyNumberFormat="1" applyFont="1" applyBorder="1" applyAlignment="1">
      <alignment horizontal="right" vertical="center"/>
    </xf>
    <xf numFmtId="166" fontId="11" fillId="0" borderId="47" xfId="0" applyNumberFormat="1" applyFont="1" applyBorder="1" applyAlignment="1">
      <alignment horizontal="right" vertical="center"/>
    </xf>
    <xf numFmtId="164" fontId="8" fillId="0" borderId="0" xfId="0" applyNumberFormat="1" applyFont="1" applyAlignment="1">
      <alignment vertical="center"/>
    </xf>
    <xf numFmtId="165" fontId="8" fillId="0" borderId="0" xfId="0" applyNumberFormat="1" applyFont="1" applyAlignment="1">
      <alignment vertical="center"/>
    </xf>
    <xf numFmtId="0" fontId="10" fillId="0" borderId="33" xfId="0" applyFont="1" applyBorder="1" applyAlignment="1">
      <alignment vertical="center" wrapText="1"/>
    </xf>
    <xf numFmtId="164" fontId="10" fillId="0" borderId="46" xfId="0" applyNumberFormat="1" applyFont="1" applyBorder="1" applyAlignment="1">
      <alignment horizontal="right" vertical="center"/>
    </xf>
    <xf numFmtId="164" fontId="11" fillId="0" borderId="47" xfId="0" applyNumberFormat="1" applyFont="1" applyBorder="1" applyAlignment="1">
      <alignment horizontal="right" vertical="center"/>
    </xf>
    <xf numFmtId="0" fontId="13" fillId="0" borderId="0" xfId="0" applyFont="1" applyAlignment="1">
      <alignment vertical="center"/>
    </xf>
    <xf numFmtId="0" fontId="10" fillId="0" borderId="35" xfId="0" applyFont="1" applyBorder="1" applyAlignment="1">
      <alignment vertical="center" wrapText="1"/>
    </xf>
    <xf numFmtId="166" fontId="10" fillId="0" borderId="48" xfId="0" applyNumberFormat="1" applyFont="1" applyBorder="1" applyAlignment="1">
      <alignment horizontal="right" vertical="center"/>
    </xf>
    <xf numFmtId="166" fontId="11" fillId="0" borderId="49" xfId="0" applyNumberFormat="1" applyFont="1" applyBorder="1" applyAlignment="1">
      <alignment horizontal="right" vertical="center"/>
    </xf>
    <xf numFmtId="0" fontId="8" fillId="4" borderId="0" xfId="0" applyFont="1" applyFill="1" applyAlignment="1">
      <alignment vertical="center"/>
    </xf>
    <xf numFmtId="0" fontId="9" fillId="4" borderId="0" xfId="0" applyFont="1" applyFill="1" applyAlignment="1">
      <alignment vertical="center"/>
    </xf>
    <xf numFmtId="0" fontId="8" fillId="4" borderId="0" xfId="0" applyFont="1" applyFill="1" applyAlignment="1">
      <alignment horizontal="right" vertical="center"/>
    </xf>
    <xf numFmtId="0" fontId="12" fillId="4" borderId="0" xfId="0" applyFont="1" applyFill="1" applyAlignment="1">
      <alignment vertical="center"/>
    </xf>
    <xf numFmtId="0" fontId="13" fillId="4" borderId="0" xfId="0" applyFont="1" applyFill="1" applyAlignment="1">
      <alignment vertical="center"/>
    </xf>
    <xf numFmtId="0" fontId="15" fillId="4" borderId="0" xfId="0" applyFont="1" applyFill="1" applyAlignment="1">
      <alignment vertical="center"/>
    </xf>
    <xf numFmtId="0" fontId="13" fillId="4" borderId="2" xfId="0" applyFont="1" applyFill="1" applyBorder="1" applyAlignment="1">
      <alignment horizontal="center" vertical="center"/>
    </xf>
    <xf numFmtId="0" fontId="15" fillId="4" borderId="0" xfId="0" applyFont="1" applyFill="1" applyAlignment="1">
      <alignment horizontal="right" vertical="center" wrapText="1"/>
    </xf>
    <xf numFmtId="0" fontId="15" fillId="4" borderId="0" xfId="0" applyFont="1" applyFill="1" applyAlignment="1">
      <alignment horizontal="right" vertical="center"/>
    </xf>
    <xf numFmtId="0" fontId="14" fillId="9" borderId="2" xfId="0" applyFont="1" applyFill="1" applyBorder="1" applyAlignment="1">
      <alignment horizontal="center" vertical="center"/>
    </xf>
    <xf numFmtId="0" fontId="14" fillId="9" borderId="2" xfId="0" applyFont="1" applyFill="1" applyBorder="1" applyAlignment="1">
      <alignment horizontal="left" vertical="center" wrapText="1"/>
    </xf>
    <xf numFmtId="0" fontId="14" fillId="9" borderId="6" xfId="0" applyFont="1" applyFill="1" applyBorder="1" applyAlignment="1">
      <alignment horizontal="center" vertical="center"/>
    </xf>
    <xf numFmtId="0" fontId="14" fillId="9" borderId="6"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16" fontId="13" fillId="4" borderId="2" xfId="0"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0" fillId="0" borderId="0" xfId="0" applyAlignment="1">
      <alignment horizontal="center" vertical="center"/>
    </xf>
    <xf numFmtId="0" fontId="2" fillId="4" borderId="0" xfId="0" applyFont="1" applyFill="1" applyAlignment="1">
      <alignment horizontal="center" vertical="center"/>
    </xf>
    <xf numFmtId="0" fontId="10" fillId="4" borderId="0" xfId="0" applyFont="1" applyFill="1" applyAlignment="1">
      <alignment horizontal="center" vertical="center"/>
    </xf>
    <xf numFmtId="0" fontId="0" fillId="0" borderId="0" xfId="0" applyAlignment="1">
      <alignment horizontal="left" vertical="center"/>
    </xf>
    <xf numFmtId="0" fontId="21" fillId="4" borderId="0" xfId="0" applyFont="1" applyFill="1" applyAlignment="1">
      <alignment horizontal="left" vertical="center"/>
    </xf>
    <xf numFmtId="0" fontId="2" fillId="4" borderId="0" xfId="0" applyFont="1" applyFill="1" applyAlignment="1">
      <alignment horizontal="left" vertical="center"/>
    </xf>
    <xf numFmtId="0" fontId="2" fillId="4" borderId="37" xfId="0" applyFont="1" applyFill="1" applyBorder="1" applyAlignment="1">
      <alignment horizontal="center" vertical="center"/>
    </xf>
    <xf numFmtId="0" fontId="10" fillId="4" borderId="37" xfId="0" applyFont="1" applyFill="1" applyBorder="1" applyAlignment="1">
      <alignment horizontal="center" vertical="center"/>
    </xf>
    <xf numFmtId="0" fontId="10" fillId="2" borderId="37" xfId="0" applyFont="1" applyFill="1" applyBorder="1" applyAlignment="1">
      <alignment horizontal="center" vertical="center"/>
    </xf>
    <xf numFmtId="0" fontId="2" fillId="4" borderId="39" xfId="0" applyFont="1" applyFill="1" applyBorder="1" applyAlignment="1">
      <alignment horizontal="center" vertical="center"/>
    </xf>
    <xf numFmtId="0" fontId="10" fillId="4" borderId="39" xfId="0" applyFont="1" applyFill="1" applyBorder="1" applyAlignment="1">
      <alignment horizontal="center" vertical="center"/>
    </xf>
    <xf numFmtId="0" fontId="2" fillId="4" borderId="51" xfId="0" applyFont="1" applyFill="1" applyBorder="1" applyAlignment="1">
      <alignment horizontal="center" vertical="center"/>
    </xf>
    <xf numFmtId="0" fontId="11" fillId="4" borderId="51" xfId="0" applyFont="1" applyFill="1" applyBorder="1" applyAlignment="1">
      <alignment horizontal="center" vertical="center"/>
    </xf>
    <xf numFmtId="3" fontId="10" fillId="4" borderId="37" xfId="0" applyNumberFormat="1" applyFont="1" applyFill="1" applyBorder="1" applyAlignment="1">
      <alignment horizontal="center" vertical="center"/>
    </xf>
    <xf numFmtId="3" fontId="11" fillId="4" borderId="51" xfId="0" applyNumberFormat="1" applyFont="1" applyFill="1" applyBorder="1" applyAlignment="1">
      <alignment horizontal="center" vertical="center"/>
    </xf>
    <xf numFmtId="3" fontId="2" fillId="4" borderId="37" xfId="0" applyNumberFormat="1" applyFont="1" applyFill="1" applyBorder="1" applyAlignment="1">
      <alignment horizontal="center" vertical="center"/>
    </xf>
    <xf numFmtId="9" fontId="10" fillId="4" borderId="51" xfId="0" applyNumberFormat="1" applyFont="1" applyFill="1" applyBorder="1" applyAlignment="1">
      <alignment horizontal="center" vertical="center"/>
    </xf>
    <xf numFmtId="0" fontId="10" fillId="2" borderId="51" xfId="0" applyFont="1" applyFill="1" applyBorder="1" applyAlignment="1">
      <alignment horizontal="center" vertical="center"/>
    </xf>
    <xf numFmtId="9" fontId="10" fillId="2" borderId="51" xfId="0" applyNumberFormat="1" applyFont="1" applyFill="1" applyBorder="1" applyAlignment="1">
      <alignment horizontal="center" vertical="center"/>
    </xf>
    <xf numFmtId="0" fontId="10" fillId="2" borderId="39" xfId="0" applyFont="1" applyFill="1" applyBorder="1" applyAlignment="1">
      <alignment horizontal="center" vertical="center"/>
    </xf>
    <xf numFmtId="0" fontId="10" fillId="2" borderId="39" xfId="0" quotePrefix="1" applyFont="1" applyFill="1" applyBorder="1" applyAlignment="1">
      <alignment horizontal="center" vertical="center"/>
    </xf>
    <xf numFmtId="3" fontId="22" fillId="4" borderId="67" xfId="0" applyNumberFormat="1" applyFont="1" applyFill="1" applyBorder="1" applyAlignment="1">
      <alignment horizontal="center" vertical="center"/>
    </xf>
    <xf numFmtId="3" fontId="13" fillId="2" borderId="67" xfId="0" applyNumberFormat="1" applyFont="1" applyFill="1" applyBorder="1" applyAlignment="1">
      <alignment horizontal="center" vertical="center"/>
    </xf>
    <xf numFmtId="0" fontId="22" fillId="4" borderId="70" xfId="0" applyFont="1" applyFill="1" applyBorder="1" applyAlignment="1">
      <alignment horizontal="center" vertical="center"/>
    </xf>
    <xf numFmtId="0" fontId="13" fillId="2" borderId="70" xfId="0" applyFont="1" applyFill="1" applyBorder="1" applyAlignment="1">
      <alignment horizontal="center" vertical="center"/>
    </xf>
    <xf numFmtId="0" fontId="22" fillId="4" borderId="70" xfId="0" quotePrefix="1" applyFont="1" applyFill="1" applyBorder="1" applyAlignment="1">
      <alignment horizontal="center" vertical="center"/>
    </xf>
    <xf numFmtId="0" fontId="2" fillId="2" borderId="37" xfId="0" applyFont="1" applyFill="1" applyBorder="1" applyAlignment="1">
      <alignment horizontal="center" vertical="center" wrapText="1"/>
    </xf>
    <xf numFmtId="0" fontId="2" fillId="2" borderId="39" xfId="0"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0" fontId="2" fillId="2" borderId="65" xfId="0" applyFont="1" applyFill="1" applyBorder="1" applyAlignment="1">
      <alignment horizontal="center" vertical="center" wrapText="1"/>
    </xf>
    <xf numFmtId="0" fontId="19" fillId="4" borderId="0" xfId="0" applyFont="1" applyFill="1" applyAlignment="1">
      <alignment horizontal="left" vertical="center"/>
    </xf>
    <xf numFmtId="0" fontId="10" fillId="4" borderId="0" xfId="0" applyFont="1" applyFill="1" applyAlignment="1">
      <alignment horizontal="left" vertical="center"/>
    </xf>
    <xf numFmtId="0" fontId="41" fillId="9" borderId="72" xfId="0" applyFont="1" applyFill="1" applyBorder="1" applyAlignment="1">
      <alignment horizontal="left" vertical="center"/>
    </xf>
    <xf numFmtId="0" fontId="39" fillId="9" borderId="73" xfId="0" applyFont="1" applyFill="1" applyBorder="1" applyAlignment="1">
      <alignment horizontal="center" vertical="center"/>
    </xf>
    <xf numFmtId="0" fontId="39" fillId="9" borderId="74" xfId="0" applyFont="1" applyFill="1" applyBorder="1" applyAlignment="1">
      <alignment horizontal="center" vertical="center"/>
    </xf>
    <xf numFmtId="0" fontId="10" fillId="4" borderId="75" xfId="0" applyFont="1" applyFill="1" applyBorder="1" applyAlignment="1">
      <alignment horizontal="left" vertical="center"/>
    </xf>
    <xf numFmtId="166" fontId="10" fillId="2" borderId="76" xfId="0" applyNumberFormat="1" applyFont="1" applyFill="1" applyBorder="1" applyAlignment="1">
      <alignment horizontal="center" vertical="center"/>
    </xf>
    <xf numFmtId="0" fontId="10" fillId="4" borderId="77" xfId="0" applyFont="1" applyFill="1" applyBorder="1" applyAlignment="1">
      <alignment horizontal="left" vertical="center"/>
    </xf>
    <xf numFmtId="166" fontId="10" fillId="2" borderId="78" xfId="0" applyNumberFormat="1" applyFont="1" applyFill="1" applyBorder="1" applyAlignment="1">
      <alignment horizontal="center" vertical="center"/>
    </xf>
    <xf numFmtId="0" fontId="11" fillId="4" borderId="79" xfId="0" applyFont="1" applyFill="1" applyBorder="1" applyAlignment="1">
      <alignment horizontal="left" vertical="center"/>
    </xf>
    <xf numFmtId="166" fontId="11" fillId="2" borderId="80" xfId="0" applyNumberFormat="1" applyFont="1" applyFill="1" applyBorder="1" applyAlignment="1">
      <alignment horizontal="center" vertical="center"/>
    </xf>
    <xf numFmtId="0" fontId="11" fillId="4" borderId="81" xfId="0" applyFont="1" applyFill="1" applyBorder="1" applyAlignment="1">
      <alignment horizontal="left" vertical="center"/>
    </xf>
    <xf numFmtId="169" fontId="11" fillId="4" borderId="82" xfId="0" applyNumberFormat="1" applyFont="1" applyFill="1" applyBorder="1" applyAlignment="1">
      <alignment horizontal="center" vertical="center"/>
    </xf>
    <xf numFmtId="0" fontId="11" fillId="2" borderId="83" xfId="0" applyFont="1" applyFill="1" applyBorder="1" applyAlignment="1">
      <alignment horizontal="center" vertical="center"/>
    </xf>
    <xf numFmtId="0" fontId="43" fillId="9" borderId="73" xfId="0" applyFont="1" applyFill="1" applyBorder="1" applyAlignment="1">
      <alignment horizontal="center" vertical="center"/>
    </xf>
    <xf numFmtId="0" fontId="43" fillId="9" borderId="74" xfId="0" applyFont="1" applyFill="1" applyBorder="1" applyAlignment="1">
      <alignment horizontal="center" vertical="center"/>
    </xf>
    <xf numFmtId="0" fontId="10" fillId="2" borderId="76" xfId="0" applyFont="1" applyFill="1" applyBorder="1" applyAlignment="1">
      <alignment horizontal="center" vertical="center"/>
    </xf>
    <xf numFmtId="0" fontId="11" fillId="4" borderId="84" xfId="0" applyFont="1" applyFill="1" applyBorder="1" applyAlignment="1">
      <alignment horizontal="left" vertical="center"/>
    </xf>
    <xf numFmtId="9" fontId="11" fillId="4" borderId="85" xfId="0" applyNumberFormat="1" applyFont="1" applyFill="1" applyBorder="1" applyAlignment="1">
      <alignment horizontal="center" vertical="center"/>
    </xf>
    <xf numFmtId="9" fontId="11" fillId="2" borderId="86" xfId="0" applyNumberFormat="1" applyFont="1" applyFill="1" applyBorder="1" applyAlignment="1">
      <alignment horizontal="center" vertical="center"/>
    </xf>
    <xf numFmtId="3" fontId="10" fillId="2" borderId="78" xfId="0" applyNumberFormat="1" applyFont="1" applyFill="1" applyBorder="1" applyAlignment="1">
      <alignment horizontal="center" vertical="center"/>
    </xf>
    <xf numFmtId="10" fontId="11" fillId="2" borderId="86" xfId="0" applyNumberFormat="1" applyFont="1" applyFill="1" applyBorder="1" applyAlignment="1">
      <alignment horizontal="center" vertical="center"/>
    </xf>
    <xf numFmtId="0" fontId="10" fillId="4" borderId="84" xfId="0" applyFont="1" applyFill="1" applyBorder="1" applyAlignment="1">
      <alignment horizontal="left" vertical="center"/>
    </xf>
    <xf numFmtId="0" fontId="2" fillId="4" borderId="85" xfId="0" applyFont="1" applyFill="1" applyBorder="1" applyAlignment="1">
      <alignment horizontal="center" vertical="center"/>
    </xf>
    <xf numFmtId="0" fontId="10" fillId="2" borderId="85" xfId="0" quotePrefix="1" applyFont="1" applyFill="1" applyBorder="1" applyAlignment="1">
      <alignment horizontal="center" vertical="center"/>
    </xf>
    <xf numFmtId="0" fontId="10" fillId="0" borderId="76" xfId="0" applyFont="1" applyBorder="1" applyAlignment="1">
      <alignment horizontal="center" vertical="center"/>
    </xf>
    <xf numFmtId="0" fontId="10" fillId="0" borderId="78" xfId="0" applyFont="1" applyBorder="1" applyAlignment="1">
      <alignment horizontal="center" vertical="center"/>
    </xf>
    <xf numFmtId="0" fontId="10" fillId="0" borderId="78" xfId="0" quotePrefix="1" applyFont="1" applyBorder="1" applyAlignment="1">
      <alignment horizontal="center" vertical="center"/>
    </xf>
    <xf numFmtId="0" fontId="10" fillId="0" borderId="86" xfId="0" quotePrefix="1" applyFont="1" applyBorder="1" applyAlignment="1">
      <alignment horizontal="center" vertical="center"/>
    </xf>
    <xf numFmtId="0" fontId="0" fillId="0" borderId="15" xfId="0" applyBorder="1"/>
    <xf numFmtId="0" fontId="21" fillId="4" borderId="87" xfId="0" applyFont="1" applyFill="1" applyBorder="1" applyAlignment="1">
      <alignment horizontal="left" vertical="center"/>
    </xf>
    <xf numFmtId="0" fontId="2" fillId="4" borderId="87" xfId="0" applyFont="1" applyFill="1" applyBorder="1" applyAlignment="1">
      <alignment horizontal="center" vertical="center"/>
    </xf>
    <xf numFmtId="0" fontId="0" fillId="0" borderId="87" xfId="0" applyBorder="1" applyAlignment="1">
      <alignment vertical="center"/>
    </xf>
    <xf numFmtId="0" fontId="0" fillId="0" borderId="87" xfId="0" applyBorder="1" applyAlignment="1">
      <alignment horizontal="center" vertical="center"/>
    </xf>
    <xf numFmtId="0" fontId="0" fillId="0" borderId="88" xfId="0" applyBorder="1" applyAlignment="1">
      <alignment vertical="center"/>
    </xf>
    <xf numFmtId="0" fontId="0" fillId="0" borderId="30" xfId="0" applyBorder="1"/>
    <xf numFmtId="0" fontId="38" fillId="3" borderId="0" xfId="0" applyFont="1" applyFill="1" applyAlignment="1">
      <alignment horizontal="left" vertical="center"/>
    </xf>
    <xf numFmtId="0" fontId="2" fillId="3" borderId="0" xfId="0" applyFont="1" applyFill="1" applyAlignment="1">
      <alignment horizontal="center" vertical="center"/>
    </xf>
    <xf numFmtId="0" fontId="28" fillId="3" borderId="0" xfId="0" applyFont="1" applyFill="1" applyAlignment="1">
      <alignment horizontal="center" vertical="center"/>
    </xf>
    <xf numFmtId="0" fontId="40" fillId="3" borderId="0" xfId="0" applyFont="1" applyFill="1" applyAlignment="1">
      <alignment horizontal="center" vertical="center"/>
    </xf>
    <xf numFmtId="0" fontId="0" fillId="0" borderId="89" xfId="0" applyBorder="1"/>
    <xf numFmtId="0" fontId="19" fillId="4" borderId="0" xfId="0" applyFont="1" applyFill="1" applyAlignment="1">
      <alignment horizontal="left" vertical="center" wrapText="1"/>
    </xf>
    <xf numFmtId="0" fontId="19" fillId="4" borderId="0" xfId="0" applyFont="1" applyFill="1" applyAlignment="1">
      <alignment horizontal="center" vertical="center" wrapText="1"/>
    </xf>
    <xf numFmtId="0" fontId="19" fillId="4" borderId="89" xfId="0" applyFont="1" applyFill="1" applyBorder="1" applyAlignment="1">
      <alignment horizontal="left" vertical="center" wrapText="1"/>
    </xf>
    <xf numFmtId="0" fontId="10" fillId="3" borderId="0" xfId="0" applyFont="1" applyFill="1" applyAlignment="1">
      <alignment horizontal="center" vertical="center"/>
    </xf>
    <xf numFmtId="0" fontId="0" fillId="0" borderId="89" xfId="0" applyBorder="1" applyAlignment="1">
      <alignment vertical="center"/>
    </xf>
    <xf numFmtId="0" fontId="0" fillId="0" borderId="31" xfId="0" applyBorder="1"/>
    <xf numFmtId="0" fontId="10" fillId="4" borderId="90" xfId="0" applyFont="1" applyFill="1" applyBorder="1" applyAlignment="1">
      <alignment horizontal="left" vertical="center"/>
    </xf>
    <xf numFmtId="0" fontId="2" fillId="4" borderId="90" xfId="0" applyFont="1" applyFill="1" applyBorder="1" applyAlignment="1">
      <alignment horizontal="center" vertical="center"/>
    </xf>
    <xf numFmtId="0" fontId="10" fillId="4" borderId="90" xfId="0" applyFont="1" applyFill="1" applyBorder="1" applyAlignment="1">
      <alignment horizontal="center" vertical="center"/>
    </xf>
    <xf numFmtId="0" fontId="0" fillId="0" borderId="90" xfId="0" applyBorder="1" applyAlignment="1">
      <alignment vertical="center"/>
    </xf>
    <xf numFmtId="0" fontId="0" fillId="0" borderId="90" xfId="0" applyBorder="1" applyAlignment="1">
      <alignment horizontal="center" vertical="center"/>
    </xf>
    <xf numFmtId="0" fontId="0" fillId="0" borderId="91" xfId="0" applyBorder="1" applyAlignment="1">
      <alignment vertical="center"/>
    </xf>
    <xf numFmtId="0" fontId="41" fillId="9" borderId="92" xfId="0" applyFont="1" applyFill="1" applyBorder="1" applyAlignment="1">
      <alignment horizontal="left" vertical="center"/>
    </xf>
    <xf numFmtId="0" fontId="43" fillId="9" borderId="93" xfId="0" applyFont="1" applyFill="1" applyBorder="1" applyAlignment="1">
      <alignment horizontal="center" vertical="center"/>
    </xf>
    <xf numFmtId="0" fontId="43" fillId="9" borderId="94" xfId="0" applyFont="1" applyFill="1" applyBorder="1" applyAlignment="1">
      <alignment horizontal="center" vertical="center"/>
    </xf>
    <xf numFmtId="0" fontId="2" fillId="4" borderId="95" xfId="0" applyFont="1" applyFill="1" applyBorder="1" applyAlignment="1">
      <alignment horizontal="left" vertical="center"/>
    </xf>
    <xf numFmtId="3" fontId="2" fillId="0" borderId="96" xfId="0" applyNumberFormat="1" applyFont="1" applyBorder="1" applyAlignment="1">
      <alignment horizontal="center" vertical="center"/>
    </xf>
    <xf numFmtId="0" fontId="11" fillId="4" borderId="97" xfId="0" applyFont="1" applyFill="1" applyBorder="1" applyAlignment="1">
      <alignment horizontal="left" vertical="center"/>
    </xf>
    <xf numFmtId="9" fontId="11" fillId="4" borderId="65" xfId="0" applyNumberFormat="1" applyFont="1" applyFill="1" applyBorder="1" applyAlignment="1">
      <alignment horizontal="center" vertical="center"/>
    </xf>
    <xf numFmtId="9" fontId="11" fillId="0" borderId="65" xfId="0" applyNumberFormat="1" applyFont="1" applyBorder="1" applyAlignment="1">
      <alignment horizontal="center" vertical="center"/>
    </xf>
    <xf numFmtId="0" fontId="2" fillId="0" borderId="98" xfId="0" applyFont="1" applyBorder="1" applyAlignment="1">
      <alignment horizontal="center" vertical="center"/>
    </xf>
    <xf numFmtId="0" fontId="41" fillId="9" borderId="15" xfId="0" applyFont="1" applyFill="1" applyBorder="1" applyAlignment="1">
      <alignment horizontal="left" vertical="center"/>
    </xf>
    <xf numFmtId="0" fontId="39" fillId="9" borderId="87" xfId="0" applyFont="1" applyFill="1" applyBorder="1" applyAlignment="1">
      <alignment horizontal="center" vertical="center"/>
    </xf>
    <xf numFmtId="0" fontId="39" fillId="9" borderId="88" xfId="0" applyFont="1" applyFill="1" applyBorder="1" applyAlignment="1">
      <alignment horizontal="center" vertical="center"/>
    </xf>
    <xf numFmtId="0" fontId="10" fillId="4" borderId="36" xfId="0" applyFont="1" applyFill="1" applyBorder="1" applyAlignment="1">
      <alignment horizontal="left" vertical="center"/>
    </xf>
    <xf numFmtId="0" fontId="10" fillId="0" borderId="99" xfId="0" applyFont="1" applyBorder="1" applyAlignment="1">
      <alignment horizontal="center" vertical="center"/>
    </xf>
    <xf numFmtId="0" fontId="10" fillId="4" borderId="100" xfId="0" applyFont="1" applyFill="1" applyBorder="1" applyAlignment="1">
      <alignment horizontal="left" vertical="center"/>
    </xf>
    <xf numFmtId="0" fontId="10" fillId="0" borderId="101" xfId="0" applyFont="1" applyBorder="1" applyAlignment="1">
      <alignment horizontal="center" vertical="center"/>
    </xf>
    <xf numFmtId="9" fontId="10" fillId="0" borderId="101" xfId="0" applyNumberFormat="1" applyFont="1" applyBorder="1" applyAlignment="1">
      <alignment horizontal="center" vertical="center"/>
    </xf>
    <xf numFmtId="0" fontId="10" fillId="4" borderId="102" xfId="0" applyFont="1" applyFill="1" applyBorder="1" applyAlignment="1">
      <alignment horizontal="left" vertical="center"/>
    </xf>
    <xf numFmtId="0" fontId="2" fillId="4" borderId="103" xfId="0" applyFont="1" applyFill="1" applyBorder="1" applyAlignment="1">
      <alignment horizontal="center" vertical="center"/>
    </xf>
    <xf numFmtId="9" fontId="10" fillId="4" borderId="103" xfId="0" applyNumberFormat="1" applyFont="1" applyFill="1" applyBorder="1" applyAlignment="1">
      <alignment horizontal="center" vertical="center"/>
    </xf>
    <xf numFmtId="9" fontId="10" fillId="2" borderId="103" xfId="0" applyNumberFormat="1" applyFont="1" applyFill="1" applyBorder="1" applyAlignment="1">
      <alignment horizontal="center" vertical="center"/>
    </xf>
    <xf numFmtId="9" fontId="10" fillId="0" borderId="104" xfId="0" applyNumberFormat="1" applyFont="1" applyBorder="1" applyAlignment="1">
      <alignment horizontal="center" vertical="center"/>
    </xf>
    <xf numFmtId="0" fontId="39" fillId="9" borderId="93" xfId="0" applyFont="1" applyFill="1" applyBorder="1" applyAlignment="1">
      <alignment horizontal="center" vertical="center"/>
    </xf>
    <xf numFmtId="0" fontId="39" fillId="9" borderId="94" xfId="0" applyFont="1" applyFill="1" applyBorder="1" applyAlignment="1">
      <alignment horizontal="center" vertical="center"/>
    </xf>
    <xf numFmtId="0" fontId="22" fillId="2" borderId="95" xfId="0" applyFont="1" applyFill="1" applyBorder="1" applyAlignment="1">
      <alignment horizontal="left" vertical="center" wrapText="1"/>
    </xf>
    <xf numFmtId="3" fontId="14" fillId="0" borderId="96" xfId="0" applyNumberFormat="1" applyFont="1" applyBorder="1" applyAlignment="1">
      <alignment horizontal="center" vertical="center" wrapText="1"/>
    </xf>
    <xf numFmtId="0" fontId="22" fillId="2" borderId="105" xfId="0" applyFont="1" applyFill="1" applyBorder="1" applyAlignment="1">
      <alignment horizontal="left" vertical="center" wrapText="1"/>
    </xf>
    <xf numFmtId="3" fontId="14" fillId="0" borderId="106" xfId="0" applyNumberFormat="1" applyFont="1" applyBorder="1" applyAlignment="1">
      <alignment horizontal="center" vertical="center" wrapText="1"/>
    </xf>
    <xf numFmtId="4" fontId="14" fillId="0" borderId="106" xfId="0" applyNumberFormat="1" applyFont="1" applyBorder="1" applyAlignment="1">
      <alignment horizontal="center" vertical="center" wrapText="1"/>
    </xf>
    <xf numFmtId="168" fontId="14" fillId="0" borderId="106" xfId="0" applyNumberFormat="1" applyFont="1" applyBorder="1" applyAlignment="1">
      <alignment horizontal="center" vertical="center" wrapText="1"/>
    </xf>
    <xf numFmtId="0" fontId="22" fillId="2" borderId="97" xfId="0" applyFont="1" applyFill="1" applyBorder="1" applyAlignment="1">
      <alignment horizontal="left" vertical="center" wrapText="1"/>
    </xf>
    <xf numFmtId="3" fontId="14" fillId="0" borderId="98" xfId="0" applyNumberFormat="1" applyFont="1" applyBorder="1" applyAlignment="1">
      <alignment horizontal="center" vertical="center" wrapText="1"/>
    </xf>
    <xf numFmtId="0" fontId="41" fillId="9" borderId="107" xfId="0" applyFont="1" applyFill="1" applyBorder="1" applyAlignment="1">
      <alignment horizontal="left" vertical="center"/>
    </xf>
    <xf numFmtId="0" fontId="39" fillId="9" borderId="108" xfId="0" applyFont="1" applyFill="1" applyBorder="1" applyAlignment="1">
      <alignment horizontal="center" vertical="center"/>
    </xf>
    <xf numFmtId="0" fontId="22" fillId="4" borderId="110" xfId="0" applyFont="1" applyFill="1" applyBorder="1" applyAlignment="1">
      <alignment horizontal="left" vertical="center" wrapText="1"/>
    </xf>
    <xf numFmtId="0" fontId="22" fillId="4" borderId="111" xfId="0" applyFont="1" applyFill="1" applyBorder="1" applyAlignment="1">
      <alignment horizontal="left" vertical="center" wrapText="1"/>
    </xf>
    <xf numFmtId="0" fontId="22" fillId="4" borderId="112" xfId="0" applyFont="1" applyFill="1" applyBorder="1" applyAlignment="1">
      <alignment horizontal="left" vertical="center" wrapText="1"/>
    </xf>
    <xf numFmtId="0" fontId="22" fillId="4" borderId="113" xfId="0" applyFont="1" applyFill="1" applyBorder="1" applyAlignment="1">
      <alignment horizontal="center" vertical="center"/>
    </xf>
    <xf numFmtId="0" fontId="13" fillId="2" borderId="113" xfId="0" applyFont="1" applyFill="1" applyBorder="1" applyAlignment="1">
      <alignment horizontal="center" vertical="center"/>
    </xf>
    <xf numFmtId="0" fontId="0" fillId="0" borderId="87" xfId="0" applyBorder="1" applyAlignment="1">
      <alignment horizontal="left" vertical="center"/>
    </xf>
    <xf numFmtId="0" fontId="0" fillId="0" borderId="87" xfId="0" applyBorder="1"/>
    <xf numFmtId="0" fontId="0" fillId="0" borderId="88" xfId="0" applyBorder="1"/>
    <xf numFmtId="0" fontId="12" fillId="4" borderId="0" xfId="0" applyFont="1" applyFill="1" applyAlignment="1">
      <alignment horizontal="left" vertical="center"/>
    </xf>
    <xf numFmtId="0" fontId="15" fillId="4" borderId="0" xfId="0" applyFont="1" applyFill="1" applyAlignment="1">
      <alignment horizontal="center" vertical="center"/>
    </xf>
    <xf numFmtId="0" fontId="23" fillId="4" borderId="0" xfId="0" applyFont="1" applyFill="1" applyAlignment="1">
      <alignment horizontal="left" vertical="center"/>
    </xf>
    <xf numFmtId="0" fontId="24" fillId="4" borderId="0" xfId="0" applyFont="1" applyFill="1" applyAlignment="1">
      <alignment horizontal="center" vertical="center"/>
    </xf>
    <xf numFmtId="0" fontId="0" fillId="0" borderId="90" xfId="0" applyBorder="1" applyAlignment="1">
      <alignment horizontal="left" vertical="center"/>
    </xf>
    <xf numFmtId="0" fontId="0" fillId="0" borderId="90" xfId="0" applyBorder="1"/>
    <xf numFmtId="0" fontId="0" fillId="0" borderId="91" xfId="0" applyBorder="1"/>
    <xf numFmtId="0" fontId="10" fillId="4" borderId="75" xfId="0" applyFont="1" applyFill="1" applyBorder="1" applyAlignment="1">
      <alignment vertical="center"/>
    </xf>
    <xf numFmtId="0" fontId="10" fillId="4" borderId="77" xfId="0" applyFont="1" applyFill="1" applyBorder="1" applyAlignment="1">
      <alignment vertical="center"/>
    </xf>
    <xf numFmtId="0" fontId="10" fillId="4" borderId="84" xfId="0" applyFont="1" applyFill="1" applyBorder="1" applyAlignment="1">
      <alignment vertical="center"/>
    </xf>
    <xf numFmtId="0" fontId="10" fillId="4" borderId="126" xfId="0" applyFont="1" applyFill="1" applyBorder="1" applyAlignment="1">
      <alignment vertical="center"/>
    </xf>
    <xf numFmtId="0" fontId="10" fillId="4" borderId="127" xfId="0" applyFont="1" applyFill="1" applyBorder="1" applyAlignment="1">
      <alignment vertical="center"/>
    </xf>
    <xf numFmtId="0" fontId="13" fillId="2" borderId="126" xfId="0" applyFont="1" applyFill="1" applyBorder="1" applyAlignment="1">
      <alignment vertical="center"/>
    </xf>
    <xf numFmtId="0" fontId="13" fillId="2" borderId="127" xfId="0" applyFont="1" applyFill="1" applyBorder="1" applyAlignment="1">
      <alignment vertical="center"/>
    </xf>
    <xf numFmtId="0" fontId="8" fillId="4" borderId="0" xfId="0" applyFont="1" applyFill="1" applyAlignment="1">
      <alignment horizontal="center" vertical="center"/>
    </xf>
    <xf numFmtId="0" fontId="17" fillId="4" borderId="0" xfId="0" applyFont="1" applyFill="1" applyAlignment="1">
      <alignment horizontal="center" vertical="center"/>
    </xf>
    <xf numFmtId="0" fontId="8" fillId="3" borderId="0" xfId="0" applyFont="1" applyFill="1" applyAlignment="1">
      <alignment horizontal="center" vertical="center"/>
    </xf>
    <xf numFmtId="0" fontId="17" fillId="3" borderId="0" xfId="0" applyFont="1" applyFill="1" applyAlignment="1">
      <alignment horizontal="center" vertical="center"/>
    </xf>
    <xf numFmtId="0" fontId="8" fillId="4" borderId="66" xfId="0" applyFont="1" applyFill="1" applyBorder="1" applyAlignment="1">
      <alignment horizontal="center" vertical="center"/>
    </xf>
    <xf numFmtId="0" fontId="8" fillId="4" borderId="67" xfId="0" applyFont="1" applyFill="1" applyBorder="1" applyAlignment="1">
      <alignment horizontal="center" vertical="center"/>
    </xf>
    <xf numFmtId="0" fontId="10" fillId="4" borderId="67" xfId="0" applyFont="1" applyFill="1" applyBorder="1" applyAlignment="1">
      <alignment horizontal="center" vertical="center"/>
    </xf>
    <xf numFmtId="0" fontId="11" fillId="4" borderId="118" xfId="0" applyFont="1" applyFill="1" applyBorder="1" applyAlignment="1">
      <alignment horizontal="center" vertical="center"/>
    </xf>
    <xf numFmtId="0" fontId="8" fillId="4" borderId="69" xfId="0" applyFont="1" applyFill="1" applyBorder="1" applyAlignment="1">
      <alignment horizontal="center" vertical="center"/>
    </xf>
    <xf numFmtId="0" fontId="8" fillId="4" borderId="70" xfId="0" applyFont="1" applyFill="1" applyBorder="1" applyAlignment="1">
      <alignment horizontal="center" vertical="center"/>
    </xf>
    <xf numFmtId="0" fontId="10" fillId="4" borderId="70" xfId="0" applyFont="1" applyFill="1" applyBorder="1" applyAlignment="1">
      <alignment horizontal="center" vertical="center"/>
    </xf>
    <xf numFmtId="0" fontId="11" fillId="4" borderId="119" xfId="0" applyFont="1" applyFill="1" applyBorder="1" applyAlignment="1">
      <alignment horizontal="center" vertical="center"/>
    </xf>
    <xf numFmtId="0" fontId="8" fillId="4" borderId="120" xfId="0" applyFont="1" applyFill="1" applyBorder="1" applyAlignment="1">
      <alignment horizontal="center" vertical="center"/>
    </xf>
    <xf numFmtId="0" fontId="8" fillId="4" borderId="121" xfId="0" applyFont="1" applyFill="1" applyBorder="1" applyAlignment="1">
      <alignment horizontal="center" vertical="center"/>
    </xf>
    <xf numFmtId="0" fontId="10" fillId="4" borderId="121" xfId="0" applyFont="1" applyFill="1" applyBorder="1" applyAlignment="1">
      <alignment horizontal="center" vertical="center"/>
    </xf>
    <xf numFmtId="0" fontId="11" fillId="4" borderId="122" xfId="0" applyFont="1" applyFill="1" applyBorder="1" applyAlignment="1">
      <alignment horizontal="center" vertical="center"/>
    </xf>
    <xf numFmtId="0" fontId="10" fillId="2" borderId="70" xfId="0" applyFont="1" applyFill="1" applyBorder="1" applyAlignment="1">
      <alignment horizontal="center" vertical="center"/>
    </xf>
    <xf numFmtId="0" fontId="11" fillId="2" borderId="119" xfId="0" applyFont="1" applyFill="1" applyBorder="1" applyAlignment="1">
      <alignment horizontal="center" vertical="center"/>
    </xf>
    <xf numFmtId="0" fontId="13" fillId="2" borderId="121" xfId="0" applyFont="1" applyFill="1" applyBorder="1" applyAlignment="1">
      <alignment horizontal="center" vertical="center"/>
    </xf>
    <xf numFmtId="0" fontId="10" fillId="2" borderId="121" xfId="0" applyFont="1" applyFill="1" applyBorder="1" applyAlignment="1">
      <alignment horizontal="center" vertical="center"/>
    </xf>
    <xf numFmtId="0" fontId="11" fillId="2" borderId="122" xfId="0" applyFont="1" applyFill="1" applyBorder="1" applyAlignment="1">
      <alignment horizontal="center" vertical="center"/>
    </xf>
    <xf numFmtId="0" fontId="13" fillId="4" borderId="0" xfId="0" applyFont="1" applyFill="1" applyAlignment="1">
      <alignment horizontal="center" vertical="center"/>
    </xf>
    <xf numFmtId="0" fontId="48" fillId="3" borderId="0" xfId="0" applyFont="1" applyFill="1" applyAlignment="1">
      <alignment vertical="center"/>
    </xf>
    <xf numFmtId="0" fontId="49" fillId="3" borderId="0" xfId="0" applyFont="1" applyFill="1" applyAlignment="1">
      <alignment horizontal="right" vertical="center"/>
    </xf>
    <xf numFmtId="0" fontId="14" fillId="3" borderId="0" xfId="0" applyFont="1" applyFill="1" applyAlignment="1">
      <alignment horizontal="right" vertical="center"/>
    </xf>
    <xf numFmtId="0" fontId="50" fillId="9" borderId="52" xfId="0" applyFont="1" applyFill="1" applyBorder="1" applyAlignment="1">
      <alignment vertical="center"/>
    </xf>
    <xf numFmtId="0" fontId="43" fillId="9" borderId="53" xfId="0" applyFont="1" applyFill="1" applyBorder="1" applyAlignment="1">
      <alignment horizontal="right" vertical="center"/>
    </xf>
    <xf numFmtId="0" fontId="43" fillId="9" borderId="54" xfId="0" applyFont="1" applyFill="1" applyBorder="1" applyAlignment="1">
      <alignment horizontal="center" vertical="center"/>
    </xf>
    <xf numFmtId="0" fontId="43" fillId="9" borderId="55" xfId="0" applyFont="1" applyFill="1" applyBorder="1" applyAlignment="1">
      <alignment horizontal="center" vertical="center"/>
    </xf>
    <xf numFmtId="0" fontId="22" fillId="2" borderId="56" xfId="0" applyFont="1" applyFill="1" applyBorder="1" applyAlignment="1">
      <alignment vertical="center"/>
    </xf>
    <xf numFmtId="0" fontId="51" fillId="2" borderId="32" xfId="0" applyFont="1" applyFill="1" applyBorder="1" applyAlignment="1">
      <alignment horizontal="right" vertical="center"/>
    </xf>
    <xf numFmtId="167" fontId="13" fillId="2" borderId="50" xfId="2" applyNumberFormat="1" applyFont="1" applyFill="1" applyBorder="1" applyAlignment="1">
      <alignment horizontal="center" vertical="center"/>
    </xf>
    <xf numFmtId="0" fontId="10" fillId="2" borderId="50" xfId="0" applyFont="1" applyFill="1" applyBorder="1" applyAlignment="1">
      <alignment horizontal="center" vertical="center"/>
    </xf>
    <xf numFmtId="0" fontId="11" fillId="0" borderId="50" xfId="0" applyFont="1" applyBorder="1" applyAlignment="1">
      <alignment horizontal="center" vertical="center"/>
    </xf>
    <xf numFmtId="9" fontId="30" fillId="2" borderId="57" xfId="3" applyFont="1" applyFill="1" applyBorder="1" applyAlignment="1">
      <alignment horizontal="center" vertical="center"/>
    </xf>
    <xf numFmtId="0" fontId="22" fillId="2" borderId="58" xfId="0" applyFont="1" applyFill="1" applyBorder="1" applyAlignment="1">
      <alignment vertical="center"/>
    </xf>
    <xf numFmtId="0" fontId="22" fillId="2" borderId="34" xfId="0" applyFont="1" applyFill="1" applyBorder="1" applyAlignment="1">
      <alignment horizontal="right" vertical="center"/>
    </xf>
    <xf numFmtId="0" fontId="13" fillId="2" borderId="46" xfId="0" applyFont="1" applyFill="1" applyBorder="1" applyAlignment="1">
      <alignment horizontal="center" vertical="center"/>
    </xf>
    <xf numFmtId="1" fontId="13" fillId="2" borderId="46" xfId="0" applyNumberFormat="1" applyFont="1" applyFill="1" applyBorder="1" applyAlignment="1">
      <alignment horizontal="center" vertical="center"/>
    </xf>
    <xf numFmtId="0" fontId="11" fillId="0" borderId="46" xfId="0" applyFont="1" applyBorder="1" applyAlignment="1">
      <alignment horizontal="center" vertical="center"/>
    </xf>
    <xf numFmtId="9" fontId="30" fillId="2" borderId="59" xfId="3" applyFont="1" applyFill="1" applyBorder="1" applyAlignment="1">
      <alignment horizontal="center" vertical="center"/>
    </xf>
    <xf numFmtId="167" fontId="13" fillId="2" borderId="46" xfId="2" applyNumberFormat="1" applyFont="1" applyFill="1" applyBorder="1" applyAlignment="1">
      <alignment horizontal="center" vertical="center"/>
    </xf>
    <xf numFmtId="3" fontId="11" fillId="0" borderId="46" xfId="0" applyNumberFormat="1" applyFont="1" applyBorder="1" applyAlignment="1">
      <alignment horizontal="center" vertical="center"/>
    </xf>
    <xf numFmtId="167" fontId="13" fillId="2" borderId="59" xfId="2" applyNumberFormat="1" applyFont="1" applyFill="1" applyBorder="1" applyAlignment="1">
      <alignment horizontal="center" vertical="center"/>
    </xf>
    <xf numFmtId="0" fontId="46" fillId="2" borderId="60" xfId="0" applyFont="1" applyFill="1" applyBorder="1" applyAlignment="1">
      <alignment vertical="center"/>
    </xf>
    <xf numFmtId="0" fontId="46" fillId="2" borderId="37" xfId="0" applyFont="1" applyFill="1" applyBorder="1" applyAlignment="1">
      <alignment horizontal="right" vertical="center"/>
    </xf>
    <xf numFmtId="0" fontId="46" fillId="2" borderId="61" xfId="0" applyFont="1" applyFill="1" applyBorder="1" applyAlignment="1">
      <alignment vertical="center"/>
    </xf>
    <xf numFmtId="0" fontId="46" fillId="2" borderId="39" xfId="0" applyFont="1" applyFill="1" applyBorder="1" applyAlignment="1">
      <alignment horizontal="right" vertical="center"/>
    </xf>
    <xf numFmtId="0" fontId="22" fillId="2" borderId="62" xfId="0" applyFont="1" applyFill="1" applyBorder="1" applyAlignment="1">
      <alignment vertical="center"/>
    </xf>
    <xf numFmtId="0" fontId="22" fillId="2" borderId="63" xfId="0" applyFont="1" applyFill="1" applyBorder="1" applyAlignment="1">
      <alignment horizontal="right" vertical="center"/>
    </xf>
    <xf numFmtId="9" fontId="30" fillId="2" borderId="64" xfId="3" applyFont="1" applyFill="1" applyBorder="1" applyAlignment="1">
      <alignment horizontal="center" vertical="center"/>
    </xf>
    <xf numFmtId="0" fontId="3" fillId="2" borderId="0" xfId="0" applyFont="1" applyFill="1" applyAlignment="1">
      <alignment vertical="center"/>
    </xf>
    <xf numFmtId="167" fontId="13" fillId="2" borderId="0" xfId="2" applyNumberFormat="1" applyFont="1" applyFill="1" applyBorder="1" applyAlignment="1">
      <alignment vertical="center"/>
    </xf>
    <xf numFmtId="9" fontId="30" fillId="2" borderId="0" xfId="3" applyFont="1" applyFill="1" applyBorder="1" applyAlignment="1">
      <alignment vertical="center"/>
    </xf>
    <xf numFmtId="0" fontId="52" fillId="0" borderId="0" xfId="0" applyFont="1" applyAlignment="1">
      <alignment vertical="center" wrapText="1"/>
    </xf>
    <xf numFmtId="0" fontId="31" fillId="0" borderId="0" xfId="0" applyFont="1" applyAlignment="1">
      <alignment vertical="center" wrapText="1"/>
    </xf>
    <xf numFmtId="0" fontId="53" fillId="3" borderId="0" xfId="0" applyFont="1" applyFill="1" applyAlignment="1">
      <alignment vertical="center"/>
    </xf>
    <xf numFmtId="0" fontId="52" fillId="9" borderId="15" xfId="0" applyFont="1" applyFill="1" applyBorder="1" applyAlignment="1">
      <alignment vertical="center" wrapText="1"/>
    </xf>
    <xf numFmtId="0" fontId="47" fillId="9" borderId="16" xfId="0" applyFont="1" applyFill="1" applyBorder="1" applyAlignment="1">
      <alignment horizontal="center" vertical="center" wrapText="1"/>
    </xf>
    <xf numFmtId="0" fontId="47" fillId="9" borderId="17" xfId="0" applyFont="1" applyFill="1" applyBorder="1" applyAlignment="1">
      <alignment horizontal="center" vertical="center" wrapText="1"/>
    </xf>
    <xf numFmtId="0" fontId="47" fillId="9" borderId="18" xfId="0" applyFont="1" applyFill="1" applyBorder="1" applyAlignment="1">
      <alignment horizontal="center" vertical="center" wrapText="1"/>
    </xf>
    <xf numFmtId="0" fontId="47" fillId="9" borderId="17" xfId="0" applyFont="1" applyFill="1" applyBorder="1" applyAlignment="1">
      <alignment horizontal="right" vertical="center" wrapText="1"/>
    </xf>
    <xf numFmtId="0" fontId="47" fillId="9" borderId="18" xfId="0" applyFont="1" applyFill="1" applyBorder="1" applyAlignment="1">
      <alignment horizontal="right" vertical="center" wrapText="1"/>
    </xf>
    <xf numFmtId="0" fontId="31" fillId="0" borderId="0" xfId="0" applyFont="1" applyAlignment="1">
      <alignment horizontal="right" vertical="center" wrapText="1"/>
    </xf>
    <xf numFmtId="0" fontId="52" fillId="0" borderId="0" xfId="0" applyFont="1" applyAlignment="1">
      <alignment vertical="center"/>
    </xf>
    <xf numFmtId="0" fontId="31" fillId="0" borderId="0" xfId="0" applyFont="1" applyAlignment="1">
      <alignment vertical="center"/>
    </xf>
    <xf numFmtId="0" fontId="47" fillId="9" borderId="15" xfId="0" applyFont="1" applyFill="1" applyBorder="1" applyAlignment="1">
      <alignment vertical="center"/>
    </xf>
    <xf numFmtId="0" fontId="47" fillId="9" borderId="17" xfId="0" applyFont="1" applyFill="1" applyBorder="1" applyAlignment="1">
      <alignment horizontal="right" vertical="center"/>
    </xf>
    <xf numFmtId="0" fontId="47" fillId="9" borderId="18" xfId="0" applyFont="1" applyFill="1" applyBorder="1" applyAlignment="1">
      <alignment horizontal="right" vertical="center"/>
    </xf>
    <xf numFmtId="0" fontId="54" fillId="9" borderId="72" xfId="0" applyFont="1" applyFill="1" applyBorder="1" applyAlignment="1">
      <alignment vertical="center"/>
    </xf>
    <xf numFmtId="0" fontId="47" fillId="9" borderId="115" xfId="0" applyFont="1" applyFill="1" applyBorder="1" applyAlignment="1">
      <alignment horizontal="center" vertical="center"/>
    </xf>
    <xf numFmtId="0" fontId="47" fillId="9" borderId="116" xfId="0" applyFont="1" applyFill="1" applyBorder="1" applyAlignment="1">
      <alignment horizontal="center" vertical="center"/>
    </xf>
    <xf numFmtId="0" fontId="47" fillId="9" borderId="117" xfId="0" applyFont="1" applyFill="1" applyBorder="1" applyAlignment="1">
      <alignment horizontal="center" vertical="center"/>
    </xf>
    <xf numFmtId="0" fontId="47" fillId="9" borderId="123" xfId="0" applyFont="1" applyFill="1" applyBorder="1" applyAlignment="1">
      <alignment vertical="center"/>
    </xf>
    <xf numFmtId="0" fontId="47" fillId="9" borderId="124" xfId="0" applyFont="1" applyFill="1" applyBorder="1" applyAlignment="1">
      <alignment horizontal="center" vertical="center"/>
    </xf>
    <xf numFmtId="0" fontId="47" fillId="9" borderId="125" xfId="0" applyFont="1" applyFill="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right" vertical="center"/>
    </xf>
    <xf numFmtId="0" fontId="36" fillId="4" borderId="0" xfId="0" applyFont="1" applyFill="1" applyAlignment="1">
      <alignment horizontal="right" vertical="center"/>
    </xf>
    <xf numFmtId="0" fontId="37" fillId="5" borderId="0" xfId="0" applyFont="1" applyFill="1" applyAlignment="1">
      <alignment horizontal="center" vertical="center"/>
    </xf>
    <xf numFmtId="0" fontId="36" fillId="5" borderId="0" xfId="0" applyFont="1" applyFill="1" applyAlignment="1">
      <alignment horizontal="center" vertical="center" wrapText="1"/>
    </xf>
    <xf numFmtId="0" fontId="26" fillId="7" borderId="0" xfId="0" applyFont="1" applyFill="1" applyAlignment="1">
      <alignment horizontal="center" vertical="center"/>
    </xf>
    <xf numFmtId="0" fontId="26" fillId="7" borderId="1"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1" fillId="4" borderId="0" xfId="0" applyFont="1" applyFill="1" applyAlignment="1">
      <alignment horizontal="center"/>
    </xf>
    <xf numFmtId="0" fontId="14" fillId="4" borderId="0" xfId="0" applyFont="1" applyFill="1" applyAlignment="1">
      <alignment horizontal="center"/>
    </xf>
    <xf numFmtId="0" fontId="56" fillId="0" borderId="0" xfId="0" applyFont="1"/>
    <xf numFmtId="0" fontId="49" fillId="4" borderId="0" xfId="0" applyFont="1" applyFill="1" applyAlignment="1">
      <alignment horizontal="center"/>
    </xf>
    <xf numFmtId="0" fontId="49" fillId="4" borderId="0" xfId="0" applyFont="1" applyFill="1"/>
    <xf numFmtId="0" fontId="57" fillId="0" borderId="0" xfId="0" applyFont="1"/>
    <xf numFmtId="0" fontId="58" fillId="3" borderId="0" xfId="0" applyFont="1" applyFill="1"/>
    <xf numFmtId="0" fontId="49" fillId="3" borderId="0" xfId="0" applyFont="1" applyFill="1" applyAlignment="1">
      <alignment horizontal="center"/>
    </xf>
    <xf numFmtId="0" fontId="22" fillId="4" borderId="0" xfId="0" applyFont="1" applyFill="1" applyAlignment="1">
      <alignment horizontal="center"/>
    </xf>
    <xf numFmtId="0" fontId="22" fillId="4" borderId="0" xfId="0" applyFont="1" applyFill="1"/>
    <xf numFmtId="0" fontId="61" fillId="3" borderId="0" xfId="0" applyFont="1" applyFill="1"/>
    <xf numFmtId="0" fontId="61" fillId="3" borderId="0" xfId="0" applyFont="1" applyFill="1" applyAlignment="1">
      <alignment horizontal="center"/>
    </xf>
    <xf numFmtId="0" fontId="51" fillId="3" borderId="0" xfId="0" applyFont="1" applyFill="1" applyAlignment="1">
      <alignment horizontal="center"/>
    </xf>
    <xf numFmtId="0" fontId="56" fillId="0" borderId="0" xfId="0" applyFont="1" applyAlignment="1">
      <alignment horizontal="center"/>
    </xf>
    <xf numFmtId="0" fontId="13" fillId="4" borderId="0" xfId="0" applyFont="1" applyFill="1" applyAlignment="1">
      <alignment wrapText="1"/>
    </xf>
    <xf numFmtId="0" fontId="13" fillId="4" borderId="0" xfId="0" applyFont="1" applyFill="1" applyAlignment="1">
      <alignment horizontal="center" wrapText="1"/>
    </xf>
    <xf numFmtId="0" fontId="57" fillId="0" borderId="0" xfId="0" applyFont="1" applyAlignment="1">
      <alignment horizontal="center"/>
    </xf>
    <xf numFmtId="0" fontId="63" fillId="4" borderId="0" xfId="0" applyFont="1" applyFill="1"/>
    <xf numFmtId="0" fontId="64" fillId="4" borderId="0" xfId="0" applyFont="1" applyFill="1"/>
    <xf numFmtId="0" fontId="22" fillId="3" borderId="0" xfId="0" applyFont="1" applyFill="1" applyAlignment="1">
      <alignment horizontal="center"/>
    </xf>
    <xf numFmtId="0" fontId="22" fillId="3" borderId="0" xfId="0" applyFont="1" applyFill="1"/>
    <xf numFmtId="0" fontId="60" fillId="9" borderId="129" xfId="0" applyFont="1" applyFill="1" applyBorder="1" applyAlignment="1">
      <alignment horizontal="center"/>
    </xf>
    <xf numFmtId="0" fontId="60" fillId="9" borderId="130" xfId="0" applyFont="1" applyFill="1" applyBorder="1" applyAlignment="1">
      <alignment horizontal="center"/>
    </xf>
    <xf numFmtId="0" fontId="60" fillId="9" borderId="131" xfId="0" applyFont="1" applyFill="1" applyBorder="1" applyAlignment="1">
      <alignment horizontal="center"/>
    </xf>
    <xf numFmtId="3" fontId="10" fillId="4" borderId="110" xfId="0" applyNumberFormat="1" applyFont="1" applyFill="1" applyBorder="1" applyAlignment="1">
      <alignment horizontal="center"/>
    </xf>
    <xf numFmtId="3" fontId="10" fillId="4" borderId="67" xfId="0" applyNumberFormat="1" applyFont="1" applyFill="1" applyBorder="1" applyAlignment="1">
      <alignment horizontal="center"/>
    </xf>
    <xf numFmtId="3" fontId="10" fillId="0" borderId="68" xfId="0" applyNumberFormat="1" applyFont="1" applyBorder="1" applyAlignment="1">
      <alignment horizontal="center"/>
    </xf>
    <xf numFmtId="3" fontId="10" fillId="4" borderId="111" xfId="0" applyNumberFormat="1" applyFont="1" applyFill="1" applyBorder="1" applyAlignment="1">
      <alignment horizontal="center"/>
    </xf>
    <xf numFmtId="3" fontId="10" fillId="4" borderId="70" xfId="0" applyNumberFormat="1" applyFont="1" applyFill="1" applyBorder="1" applyAlignment="1">
      <alignment horizontal="center"/>
    </xf>
    <xf numFmtId="3" fontId="10" fillId="0" borderId="71" xfId="0" applyNumberFormat="1" applyFont="1" applyBorder="1" applyAlignment="1">
      <alignment horizontal="center"/>
    </xf>
    <xf numFmtId="0" fontId="10" fillId="4" borderId="110" xfId="0" applyFont="1" applyFill="1" applyBorder="1" applyAlignment="1">
      <alignment horizontal="center"/>
    </xf>
    <xf numFmtId="0" fontId="10" fillId="4" borderId="67" xfId="0" applyFont="1" applyFill="1" applyBorder="1" applyAlignment="1">
      <alignment horizontal="center"/>
    </xf>
    <xf numFmtId="0" fontId="10" fillId="0" borderId="68" xfId="0" applyFont="1" applyBorder="1" applyAlignment="1">
      <alignment horizontal="center"/>
    </xf>
    <xf numFmtId="0" fontId="10" fillId="2" borderId="67" xfId="0" applyFont="1" applyFill="1" applyBorder="1" applyAlignment="1">
      <alignment horizontal="center"/>
    </xf>
    <xf numFmtId="3" fontId="10" fillId="2" borderId="70" xfId="0" applyNumberFormat="1" applyFont="1" applyFill="1" applyBorder="1" applyAlignment="1">
      <alignment horizontal="center"/>
    </xf>
    <xf numFmtId="0" fontId="59" fillId="9" borderId="92" xfId="0" applyFont="1" applyFill="1" applyBorder="1"/>
    <xf numFmtId="0" fontId="13" fillId="4" borderId="95" xfId="0" applyFont="1" applyFill="1" applyBorder="1"/>
    <xf numFmtId="0" fontId="13" fillId="4" borderId="105" xfId="0" applyFont="1" applyFill="1" applyBorder="1"/>
    <xf numFmtId="0" fontId="59" fillId="9" borderId="107" xfId="0" applyFont="1" applyFill="1" applyBorder="1"/>
    <xf numFmtId="0" fontId="60" fillId="9" borderId="108" xfId="0" applyFont="1" applyFill="1" applyBorder="1" applyAlignment="1">
      <alignment horizontal="center"/>
    </xf>
    <xf numFmtId="0" fontId="60" fillId="9" borderId="135" xfId="0" applyFont="1" applyFill="1" applyBorder="1" applyAlignment="1">
      <alignment horizontal="center"/>
    </xf>
    <xf numFmtId="0" fontId="13" fillId="4" borderId="110" xfId="0" applyFont="1" applyFill="1" applyBorder="1"/>
    <xf numFmtId="0" fontId="13" fillId="4" borderId="67" xfId="0" applyFont="1" applyFill="1" applyBorder="1" applyAlignment="1">
      <alignment horizontal="center"/>
    </xf>
    <xf numFmtId="0" fontId="13" fillId="0" borderId="67" xfId="0" applyFont="1" applyBorder="1" applyAlignment="1">
      <alignment horizontal="center"/>
    </xf>
    <xf numFmtId="0" fontId="13" fillId="0" borderId="132" xfId="0" applyFont="1" applyBorder="1" applyAlignment="1">
      <alignment horizontal="center"/>
    </xf>
    <xf numFmtId="0" fontId="13" fillId="4" borderId="111" xfId="0" applyFont="1" applyFill="1" applyBorder="1"/>
    <xf numFmtId="0" fontId="13" fillId="4" borderId="70" xfId="0" applyFont="1" applyFill="1" applyBorder="1" applyAlignment="1">
      <alignment horizontal="center"/>
    </xf>
    <xf numFmtId="0" fontId="13" fillId="0" borderId="70" xfId="0" applyFont="1" applyBorder="1" applyAlignment="1">
      <alignment horizontal="center"/>
    </xf>
    <xf numFmtId="0" fontId="13" fillId="0" borderId="133" xfId="0" applyFont="1" applyBorder="1" applyAlignment="1">
      <alignment horizontal="center"/>
    </xf>
    <xf numFmtId="0" fontId="13" fillId="4" borderId="112" xfId="0" applyFont="1" applyFill="1" applyBorder="1"/>
    <xf numFmtId="0" fontId="13" fillId="4" borderId="113" xfId="0" applyFont="1" applyFill="1" applyBorder="1" applyAlignment="1">
      <alignment horizontal="center"/>
    </xf>
    <xf numFmtId="0" fontId="13" fillId="0" borderId="113" xfId="0" applyFont="1" applyBorder="1" applyAlignment="1">
      <alignment horizontal="center"/>
    </xf>
    <xf numFmtId="0" fontId="13" fillId="0" borderId="134" xfId="0" applyFont="1" applyBorder="1" applyAlignment="1">
      <alignment horizontal="center"/>
    </xf>
    <xf numFmtId="3" fontId="10" fillId="2" borderId="66" xfId="0" applyNumberFormat="1" applyFont="1" applyFill="1" applyBorder="1" applyAlignment="1">
      <alignment horizontal="center"/>
    </xf>
    <xf numFmtId="3" fontId="10" fillId="2" borderId="67" xfId="0" applyNumberFormat="1" applyFont="1" applyFill="1" applyBorder="1" applyAlignment="1">
      <alignment horizontal="center"/>
    </xf>
    <xf numFmtId="3" fontId="10" fillId="2" borderId="69" xfId="0" applyNumberFormat="1" applyFont="1" applyFill="1" applyBorder="1" applyAlignment="1">
      <alignment horizontal="center"/>
    </xf>
    <xf numFmtId="0" fontId="62" fillId="9" borderId="72" xfId="0" applyFont="1" applyFill="1" applyBorder="1"/>
    <xf numFmtId="0" fontId="60" fillId="9" borderId="115" xfId="0" applyFont="1" applyFill="1" applyBorder="1" applyAlignment="1">
      <alignment horizontal="center"/>
    </xf>
    <xf numFmtId="0" fontId="60" fillId="9" borderId="116" xfId="0" applyFont="1" applyFill="1" applyBorder="1" applyAlignment="1">
      <alignment horizontal="center"/>
    </xf>
    <xf numFmtId="0" fontId="60" fillId="9" borderId="117" xfId="0" applyFont="1" applyFill="1" applyBorder="1" applyAlignment="1">
      <alignment horizontal="center"/>
    </xf>
    <xf numFmtId="0" fontId="10" fillId="4" borderId="75" xfId="0" applyFont="1" applyFill="1" applyBorder="1"/>
    <xf numFmtId="9" fontId="10" fillId="0" borderId="118" xfId="0" applyNumberFormat="1" applyFont="1" applyBorder="1" applyAlignment="1">
      <alignment horizontal="center"/>
    </xf>
    <xf numFmtId="0" fontId="10" fillId="4" borderId="77" xfId="0" applyFont="1" applyFill="1" applyBorder="1"/>
    <xf numFmtId="9" fontId="10" fillId="0" borderId="119" xfId="0" applyNumberFormat="1" applyFont="1" applyBorder="1" applyAlignment="1">
      <alignment horizontal="center"/>
    </xf>
    <xf numFmtId="0" fontId="11" fillId="4" borderId="84" xfId="0" applyFont="1" applyFill="1" applyBorder="1"/>
    <xf numFmtId="3" fontId="11" fillId="2" borderId="120" xfId="0" applyNumberFormat="1" applyFont="1" applyFill="1" applyBorder="1" applyAlignment="1">
      <alignment horizontal="center"/>
    </xf>
    <xf numFmtId="3" fontId="11" fillId="2" borderId="121" xfId="0" applyNumberFormat="1" applyFont="1" applyFill="1" applyBorder="1" applyAlignment="1">
      <alignment horizontal="center"/>
    </xf>
    <xf numFmtId="9" fontId="11" fillId="0" borderId="122" xfId="0" applyNumberFormat="1" applyFont="1" applyBorder="1" applyAlignment="1">
      <alignment horizontal="center"/>
    </xf>
    <xf numFmtId="0" fontId="61" fillId="10" borderId="72" xfId="0" applyFont="1" applyFill="1" applyBorder="1"/>
    <xf numFmtId="0" fontId="62" fillId="9" borderId="137" xfId="0" applyFont="1" applyFill="1" applyBorder="1"/>
    <xf numFmtId="0" fontId="60" fillId="9" borderId="138" xfId="0" applyFont="1" applyFill="1" applyBorder="1" applyAlignment="1">
      <alignment horizontal="center"/>
    </xf>
    <xf numFmtId="0" fontId="11" fillId="4" borderId="75" xfId="0" applyFont="1" applyFill="1" applyBorder="1"/>
    <xf numFmtId="3" fontId="10" fillId="0" borderId="118" xfId="0" applyNumberFormat="1" applyFont="1" applyBorder="1" applyAlignment="1">
      <alignment horizontal="center"/>
    </xf>
    <xf numFmtId="0" fontId="11" fillId="4" borderId="77" xfId="0" applyFont="1" applyFill="1" applyBorder="1"/>
    <xf numFmtId="3" fontId="10" fillId="0" borderId="119" xfId="0" applyNumberFormat="1" applyFont="1" applyBorder="1" applyAlignment="1">
      <alignment horizontal="center"/>
    </xf>
    <xf numFmtId="3" fontId="10" fillId="4" borderId="139" xfId="0" applyNumberFormat="1" applyFont="1" applyFill="1" applyBorder="1" applyAlignment="1">
      <alignment horizontal="center"/>
    </xf>
    <xf numFmtId="3" fontId="10" fillId="4" borderId="121" xfId="0" applyNumberFormat="1" applyFont="1" applyFill="1" applyBorder="1" applyAlignment="1">
      <alignment horizontal="center"/>
    </xf>
    <xf numFmtId="3" fontId="10" fillId="0" borderId="140" xfId="0" applyNumberFormat="1" applyFont="1" applyBorder="1" applyAlignment="1">
      <alignment horizontal="center"/>
    </xf>
    <xf numFmtId="3" fontId="10" fillId="2" borderId="121" xfId="0" applyNumberFormat="1" applyFont="1" applyFill="1" applyBorder="1" applyAlignment="1">
      <alignment horizontal="center"/>
    </xf>
    <xf numFmtId="3" fontId="10" fillId="0" borderId="122" xfId="0" applyNumberFormat="1" applyFont="1" applyBorder="1" applyAlignment="1">
      <alignment horizontal="center"/>
    </xf>
    <xf numFmtId="0" fontId="14" fillId="0" borderId="132" xfId="0" applyFont="1" applyBorder="1" applyAlignment="1">
      <alignment horizontal="center"/>
    </xf>
    <xf numFmtId="0" fontId="14" fillId="0" borderId="133" xfId="0" applyFont="1" applyBorder="1" applyAlignment="1">
      <alignment horizontal="center"/>
    </xf>
    <xf numFmtId="0" fontId="14" fillId="4" borderId="97" xfId="0" applyFont="1" applyFill="1" applyBorder="1"/>
    <xf numFmtId="0" fontId="14" fillId="0" borderId="134" xfId="0" applyFont="1" applyBorder="1" applyAlignment="1">
      <alignment horizontal="center"/>
    </xf>
    <xf numFmtId="0" fontId="14" fillId="4" borderId="128" xfId="0" applyFont="1" applyFill="1" applyBorder="1"/>
    <xf numFmtId="3" fontId="13" fillId="4" borderId="67" xfId="0" applyNumberFormat="1" applyFont="1" applyFill="1" applyBorder="1" applyAlignment="1">
      <alignment horizontal="center"/>
    </xf>
    <xf numFmtId="3" fontId="14" fillId="0" borderId="132" xfId="0" applyNumberFormat="1" applyFont="1" applyBorder="1" applyAlignment="1">
      <alignment horizontal="center"/>
    </xf>
    <xf numFmtId="3" fontId="13" fillId="4" borderId="70" xfId="0" applyNumberFormat="1" applyFont="1" applyFill="1" applyBorder="1" applyAlignment="1">
      <alignment horizontal="center"/>
    </xf>
    <xf numFmtId="3" fontId="14" fillId="0" borderId="133" xfId="0" applyNumberFormat="1" applyFont="1" applyBorder="1" applyAlignment="1">
      <alignment horizontal="center"/>
    </xf>
    <xf numFmtId="0" fontId="14" fillId="4" borderId="95" xfId="0" applyFont="1" applyFill="1" applyBorder="1"/>
    <xf numFmtId="3" fontId="14" fillId="4" borderId="67" xfId="0" applyNumberFormat="1" applyFont="1" applyFill="1" applyBorder="1" applyAlignment="1">
      <alignment horizontal="center"/>
    </xf>
    <xf numFmtId="0" fontId="13" fillId="4" borderId="141" xfId="0" applyFont="1" applyFill="1" applyBorder="1"/>
    <xf numFmtId="0" fontId="13" fillId="4" borderId="142" xfId="0" applyFont="1" applyFill="1" applyBorder="1" applyAlignment="1">
      <alignment horizontal="center"/>
    </xf>
    <xf numFmtId="3" fontId="14" fillId="0" borderId="143" xfId="0" applyNumberFormat="1" applyFont="1" applyBorder="1" applyAlignment="1">
      <alignment horizontal="center"/>
    </xf>
    <xf numFmtId="0" fontId="14" fillId="0" borderId="143" xfId="0" applyFont="1" applyBorder="1" applyAlignment="1">
      <alignment horizontal="center"/>
    </xf>
    <xf numFmtId="3" fontId="14" fillId="4" borderId="144" xfId="0" applyNumberFormat="1" applyFont="1" applyFill="1" applyBorder="1" applyAlignment="1">
      <alignment horizontal="center"/>
    </xf>
    <xf numFmtId="3" fontId="13" fillId="4" borderId="144" xfId="0" applyNumberFormat="1" applyFont="1" applyFill="1" applyBorder="1" applyAlignment="1">
      <alignment horizontal="center"/>
    </xf>
    <xf numFmtId="3" fontId="14" fillId="0" borderId="145" xfId="0" applyNumberFormat="1" applyFont="1" applyBorder="1" applyAlignment="1">
      <alignment horizontal="center"/>
    </xf>
    <xf numFmtId="0" fontId="5" fillId="0" borderId="0" xfId="0" applyFont="1" applyAlignment="1">
      <alignment wrapText="1"/>
    </xf>
    <xf numFmtId="0" fontId="6" fillId="0" borderId="0" xfId="0" applyFont="1" applyAlignment="1">
      <alignment wrapText="1"/>
    </xf>
    <xf numFmtId="0" fontId="3" fillId="0" borderId="0" xfId="0" applyFont="1" applyAlignment="1">
      <alignment wrapText="1"/>
    </xf>
    <xf numFmtId="0" fontId="7" fillId="0" borderId="0" xfId="0" applyFont="1" applyAlignment="1">
      <alignment wrapText="1"/>
    </xf>
    <xf numFmtId="9" fontId="3" fillId="0" borderId="0" xfId="0" applyNumberFormat="1" applyFont="1" applyAlignment="1">
      <alignment horizontal="left" wrapText="1"/>
    </xf>
    <xf numFmtId="49" fontId="3" fillId="0" borderId="0" xfId="0" applyNumberFormat="1" applyFont="1" applyAlignment="1">
      <alignment wrapText="1"/>
    </xf>
    <xf numFmtId="0" fontId="3" fillId="2" borderId="0" xfId="0" applyFont="1" applyFill="1" applyAlignment="1">
      <alignment wrapText="1"/>
    </xf>
    <xf numFmtId="0" fontId="3" fillId="2" borderId="0" xfId="0" applyFont="1" applyFill="1"/>
    <xf numFmtId="0" fontId="0" fillId="2" borderId="0" xfId="0" applyFill="1"/>
    <xf numFmtId="0" fontId="3" fillId="2" borderId="0" xfId="0" applyFont="1" applyFill="1" applyAlignment="1">
      <alignment horizontal="left" wrapText="1"/>
    </xf>
    <xf numFmtId="0" fontId="4" fillId="9" borderId="0" xfId="0" applyFont="1" applyFill="1" applyAlignment="1">
      <alignment wrapText="1"/>
    </xf>
    <xf numFmtId="0" fontId="3" fillId="9" borderId="0" xfId="0" applyFont="1" applyFill="1" applyAlignment="1">
      <alignment wrapText="1"/>
    </xf>
    <xf numFmtId="0" fontId="7" fillId="0" borderId="0" xfId="0" applyFont="1"/>
    <xf numFmtId="0" fontId="65" fillId="3" borderId="0" xfId="0" applyFont="1" applyFill="1" applyAlignment="1">
      <alignment wrapText="1"/>
    </xf>
    <xf numFmtId="0" fontId="66" fillId="3" borderId="0" xfId="0" applyFont="1" applyFill="1" applyAlignment="1">
      <alignment wrapText="1"/>
    </xf>
    <xf numFmtId="0" fontId="38" fillId="3" borderId="0" xfId="0" applyFont="1" applyFill="1" applyAlignment="1">
      <alignment horizontal="center" wrapText="1"/>
    </xf>
    <xf numFmtId="0" fontId="55" fillId="4" borderId="0" xfId="0" applyFont="1" applyFill="1" applyAlignment="1">
      <alignment wrapText="1"/>
    </xf>
    <xf numFmtId="166" fontId="8" fillId="0" borderId="0" xfId="0" applyNumberFormat="1" applyFont="1" applyAlignment="1">
      <alignment vertical="center"/>
    </xf>
    <xf numFmtId="0" fontId="13" fillId="2" borderId="146" xfId="0" applyFont="1" applyFill="1" applyBorder="1" applyAlignment="1">
      <alignment horizontal="center" vertical="center"/>
    </xf>
    <xf numFmtId="167" fontId="44" fillId="2" borderId="146" xfId="2" applyNumberFormat="1" applyFont="1" applyFill="1" applyBorder="1" applyAlignment="1">
      <alignment horizontal="center" vertical="center"/>
    </xf>
    <xf numFmtId="9" fontId="45" fillId="2" borderId="147" xfId="3" applyFont="1" applyFill="1" applyBorder="1" applyAlignment="1">
      <alignment horizontal="center" vertical="center"/>
    </xf>
    <xf numFmtId="9" fontId="45" fillId="2" borderId="148" xfId="3" applyFont="1" applyFill="1" applyBorder="1" applyAlignment="1">
      <alignment horizontal="center" vertical="center"/>
    </xf>
    <xf numFmtId="0" fontId="13" fillId="2" borderId="149" xfId="0" applyFont="1" applyFill="1" applyBorder="1" applyAlignment="1">
      <alignment horizontal="center" vertical="center"/>
    </xf>
    <xf numFmtId="0" fontId="11" fillId="0" borderId="149" xfId="0" applyFont="1" applyBorder="1" applyAlignment="1">
      <alignment horizontal="center" vertical="center"/>
    </xf>
    <xf numFmtId="167" fontId="13" fillId="2" borderId="150" xfId="2" applyNumberFormat="1" applyFont="1" applyFill="1" applyBorder="1" applyAlignment="1">
      <alignment horizontal="center" vertical="center"/>
    </xf>
    <xf numFmtId="167" fontId="14" fillId="2" borderId="150" xfId="2" applyNumberFormat="1" applyFont="1" applyFill="1" applyBorder="1" applyAlignment="1">
      <alignment horizontal="center" vertical="center"/>
    </xf>
    <xf numFmtId="0" fontId="49" fillId="3" borderId="0" xfId="0" applyFont="1" applyFill="1" applyAlignment="1">
      <alignment horizontal="center" vertical="center"/>
    </xf>
    <xf numFmtId="167" fontId="13" fillId="2" borderId="0" xfId="2" applyNumberFormat="1" applyFont="1" applyFill="1" applyBorder="1" applyAlignment="1">
      <alignment horizontal="center" vertical="center"/>
    </xf>
    <xf numFmtId="3" fontId="11" fillId="0" borderId="146" xfId="0" applyNumberFormat="1" applyFont="1" applyBorder="1" applyAlignment="1">
      <alignment horizontal="center" vertical="center"/>
    </xf>
    <xf numFmtId="167" fontId="11" fillId="0" borderId="146" xfId="0" applyNumberFormat="1" applyFont="1" applyBorder="1" applyAlignment="1">
      <alignment horizontal="center" vertical="center"/>
    </xf>
    <xf numFmtId="0" fontId="10" fillId="4" borderId="111" xfId="0" applyFont="1" applyFill="1" applyBorder="1" applyAlignment="1">
      <alignment horizontal="left" vertical="center" wrapText="1"/>
    </xf>
    <xf numFmtId="0" fontId="40" fillId="9" borderId="154" xfId="0" applyFont="1" applyFill="1" applyBorder="1" applyAlignment="1">
      <alignment horizontal="center" vertical="center"/>
    </xf>
    <xf numFmtId="0" fontId="68" fillId="9" borderId="130" xfId="0" applyFont="1" applyFill="1" applyBorder="1" applyAlignment="1">
      <alignment horizontal="center" vertical="center"/>
    </xf>
    <xf numFmtId="0" fontId="68" fillId="9" borderId="131" xfId="0" applyFont="1" applyFill="1" applyBorder="1" applyAlignment="1">
      <alignment horizontal="center" vertical="center"/>
    </xf>
    <xf numFmtId="0" fontId="13" fillId="4" borderId="151" xfId="0" applyFont="1" applyFill="1" applyBorder="1" applyAlignment="1">
      <alignment vertical="center"/>
    </xf>
    <xf numFmtId="0" fontId="13" fillId="4" borderId="111" xfId="0" applyFont="1" applyFill="1" applyBorder="1" applyAlignment="1">
      <alignment vertical="center"/>
    </xf>
    <xf numFmtId="0" fontId="13" fillId="4" borderId="112" xfId="0" applyFont="1" applyFill="1" applyBorder="1" applyAlignment="1">
      <alignment vertical="center"/>
    </xf>
    <xf numFmtId="0" fontId="14" fillId="4" borderId="0" xfId="0" applyFont="1" applyFill="1" applyAlignment="1">
      <alignment vertical="center"/>
    </xf>
    <xf numFmtId="0" fontId="13" fillId="4" borderId="155" xfId="0" applyFont="1" applyFill="1" applyBorder="1" applyAlignment="1">
      <alignment vertical="center"/>
    </xf>
    <xf numFmtId="0" fontId="25" fillId="4" borderId="0" xfId="0" applyFont="1" applyFill="1" applyAlignment="1">
      <alignment vertical="center"/>
    </xf>
    <xf numFmtId="0" fontId="40" fillId="9" borderId="154" xfId="0" applyFont="1" applyFill="1" applyBorder="1" applyAlignment="1">
      <alignment vertical="center"/>
    </xf>
    <xf numFmtId="0" fontId="13" fillId="4" borderId="152" xfId="0" applyFont="1" applyFill="1" applyBorder="1" applyAlignment="1">
      <alignment horizontal="right" vertical="center"/>
    </xf>
    <xf numFmtId="0" fontId="13" fillId="4" borderId="152" xfId="0" quotePrefix="1" applyFont="1" applyFill="1" applyBorder="1" applyAlignment="1">
      <alignment horizontal="right" vertical="center"/>
    </xf>
    <xf numFmtId="0" fontId="13" fillId="0" borderId="153" xfId="0" applyFont="1" applyBorder="1" applyAlignment="1">
      <alignment horizontal="right" vertical="center"/>
    </xf>
    <xf numFmtId="0" fontId="13" fillId="4" borderId="70" xfId="0" quotePrefix="1" applyFont="1" applyFill="1" applyBorder="1" applyAlignment="1">
      <alignment horizontal="right" vertical="center"/>
    </xf>
    <xf numFmtId="0" fontId="13" fillId="4" borderId="70" xfId="0" applyFont="1" applyFill="1" applyBorder="1" applyAlignment="1">
      <alignment horizontal="right" vertical="center"/>
    </xf>
    <xf numFmtId="0" fontId="13" fillId="0" borderId="133" xfId="0" applyFont="1" applyBorder="1" applyAlignment="1">
      <alignment horizontal="right" vertical="center"/>
    </xf>
    <xf numFmtId="3" fontId="13" fillId="4" borderId="113" xfId="0" applyNumberFormat="1" applyFont="1" applyFill="1" applyBorder="1" applyAlignment="1">
      <alignment horizontal="right" vertical="center"/>
    </xf>
    <xf numFmtId="3" fontId="13" fillId="0" borderId="134" xfId="0" applyNumberFormat="1" applyFont="1" applyBorder="1" applyAlignment="1">
      <alignment horizontal="right" vertical="center"/>
    </xf>
    <xf numFmtId="0" fontId="30" fillId="2" borderId="153" xfId="0" applyFont="1" applyFill="1" applyBorder="1" applyAlignment="1">
      <alignment horizontal="right" vertical="center"/>
    </xf>
    <xf numFmtId="3" fontId="13" fillId="4" borderId="70" xfId="0" applyNumberFormat="1" applyFont="1" applyFill="1" applyBorder="1" applyAlignment="1">
      <alignment horizontal="right" vertical="center"/>
    </xf>
    <xf numFmtId="3" fontId="30" fillId="4" borderId="70" xfId="0" applyNumberFormat="1" applyFont="1" applyFill="1" applyBorder="1" applyAlignment="1">
      <alignment horizontal="right" vertical="center"/>
    </xf>
    <xf numFmtId="3" fontId="30" fillId="2" borderId="133" xfId="0" applyNumberFormat="1" applyFont="1" applyFill="1" applyBorder="1" applyAlignment="1">
      <alignment horizontal="right" vertical="center"/>
    </xf>
    <xf numFmtId="0" fontId="30" fillId="2" borderId="133" xfId="0" applyFont="1" applyFill="1" applyBorder="1" applyAlignment="1">
      <alignment horizontal="right" vertical="center"/>
    </xf>
    <xf numFmtId="3" fontId="30" fillId="2" borderId="134" xfId="0" applyNumberFormat="1" applyFont="1" applyFill="1" applyBorder="1" applyAlignment="1">
      <alignment horizontal="right" vertical="center"/>
    </xf>
    <xf numFmtId="0" fontId="14" fillId="4" borderId="0" xfId="0" applyFont="1" applyFill="1" applyAlignment="1">
      <alignment horizontal="right" vertical="center"/>
    </xf>
    <xf numFmtId="3" fontId="13" fillId="4" borderId="152" xfId="0" applyNumberFormat="1" applyFont="1" applyFill="1" applyBorder="1" applyAlignment="1">
      <alignment horizontal="right" vertical="center"/>
    </xf>
    <xf numFmtId="3" fontId="13" fillId="2" borderId="153" xfId="0" applyNumberFormat="1" applyFont="1" applyFill="1" applyBorder="1" applyAlignment="1">
      <alignment horizontal="right" vertical="center"/>
    </xf>
    <xf numFmtId="3" fontId="13" fillId="2" borderId="133" xfId="0" applyNumberFormat="1" applyFont="1" applyFill="1" applyBorder="1" applyAlignment="1">
      <alignment horizontal="right" vertical="center"/>
    </xf>
    <xf numFmtId="0" fontId="13" fillId="4" borderId="113" xfId="0" applyFont="1" applyFill="1" applyBorder="1" applyAlignment="1">
      <alignment horizontal="right" vertical="center"/>
    </xf>
    <xf numFmtId="0" fontId="13" fillId="2" borderId="134" xfId="0" applyFont="1" applyFill="1" applyBorder="1" applyAlignment="1">
      <alignment horizontal="right" vertical="center"/>
    </xf>
    <xf numFmtId="0" fontId="13" fillId="4" borderId="113" xfId="0" quotePrefix="1" applyFont="1" applyFill="1" applyBorder="1" applyAlignment="1">
      <alignment horizontal="right" vertical="center"/>
    </xf>
    <xf numFmtId="3" fontId="13" fillId="0" borderId="133" xfId="0" applyNumberFormat="1" applyFont="1" applyBorder="1" applyAlignment="1">
      <alignment horizontal="right" vertical="center"/>
    </xf>
    <xf numFmtId="0" fontId="13" fillId="0" borderId="134" xfId="0" applyFont="1" applyBorder="1" applyAlignment="1">
      <alignment horizontal="right" vertical="center"/>
    </xf>
    <xf numFmtId="0" fontId="13" fillId="4" borderId="0" xfId="0" applyFont="1" applyFill="1" applyAlignment="1">
      <alignment horizontal="right" vertical="center"/>
    </xf>
    <xf numFmtId="0" fontId="13" fillId="4" borderId="156" xfId="0" quotePrefix="1" applyFont="1" applyFill="1" applyBorder="1" applyAlignment="1">
      <alignment horizontal="right" vertical="center"/>
    </xf>
    <xf numFmtId="0" fontId="30" fillId="4" borderId="113" xfId="0" applyFont="1" applyFill="1" applyBorder="1" applyAlignment="1">
      <alignment horizontal="right" vertical="center"/>
    </xf>
    <xf numFmtId="0" fontId="0" fillId="0" borderId="0" xfId="0" applyAlignment="1">
      <alignment horizontal="right" vertical="center"/>
    </xf>
    <xf numFmtId="0" fontId="53" fillId="3" borderId="158" xfId="0" applyFont="1" applyFill="1" applyBorder="1" applyAlignment="1">
      <alignment vertical="center"/>
    </xf>
    <xf numFmtId="0" fontId="8" fillId="3" borderId="159" xfId="0" applyFont="1" applyFill="1" applyBorder="1" applyAlignment="1">
      <alignment horizontal="right" vertical="center"/>
    </xf>
    <xf numFmtId="0" fontId="8" fillId="3" borderId="160" xfId="0" applyFont="1" applyFill="1" applyBorder="1" applyAlignment="1">
      <alignment horizontal="right" vertical="center"/>
    </xf>
    <xf numFmtId="0" fontId="40" fillId="9" borderId="129" xfId="0" applyFont="1" applyFill="1" applyBorder="1" applyAlignment="1">
      <alignment horizontal="center" vertical="center"/>
    </xf>
    <xf numFmtId="0" fontId="14" fillId="3" borderId="159" xfId="0" applyFont="1" applyFill="1" applyBorder="1" applyAlignment="1">
      <alignment horizontal="right" vertical="center"/>
    </xf>
    <xf numFmtId="0" fontId="38" fillId="3" borderId="158" xfId="0" applyFont="1" applyFill="1" applyBorder="1" applyAlignment="1">
      <alignment vertical="center"/>
    </xf>
    <xf numFmtId="0" fontId="13" fillId="3" borderId="159" xfId="0" applyFont="1" applyFill="1" applyBorder="1" applyAlignment="1">
      <alignment horizontal="right" vertical="center"/>
    </xf>
    <xf numFmtId="0" fontId="13" fillId="4" borderId="156" xfId="0" applyFont="1" applyFill="1" applyBorder="1" applyAlignment="1">
      <alignment horizontal="left" vertical="center" wrapText="1"/>
    </xf>
    <xf numFmtId="0" fontId="13" fillId="4" borderId="157" xfId="0" applyFont="1" applyFill="1" applyBorder="1" applyAlignment="1">
      <alignment horizontal="left" vertical="center" wrapText="1"/>
    </xf>
    <xf numFmtId="0" fontId="19" fillId="2" borderId="0" xfId="0" applyFont="1" applyFill="1" applyAlignment="1">
      <alignment horizontal="left" vertical="center"/>
    </xf>
    <xf numFmtId="9" fontId="2" fillId="2" borderId="37" xfId="0" applyNumberFormat="1" applyFont="1" applyFill="1" applyBorder="1" applyAlignment="1">
      <alignment horizontal="center" vertical="center" wrapText="1"/>
    </xf>
    <xf numFmtId="9" fontId="14" fillId="0" borderId="96" xfId="0" applyNumberFormat="1" applyFont="1" applyBorder="1" applyAlignment="1">
      <alignment horizontal="center" vertical="center" wrapText="1"/>
    </xf>
    <xf numFmtId="0" fontId="47" fillId="9" borderId="15" xfId="0" applyFont="1" applyFill="1" applyBorder="1" applyAlignment="1">
      <alignment horizontal="left" vertical="center" wrapText="1"/>
    </xf>
    <xf numFmtId="0" fontId="47" fillId="9" borderId="16" xfId="0" applyFont="1" applyFill="1" applyBorder="1" applyAlignment="1">
      <alignment horizontal="lef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15" xfId="0" applyFont="1" applyBorder="1" applyAlignment="1">
      <alignment horizontal="left" vertical="center" wrapText="1"/>
    </xf>
    <xf numFmtId="0" fontId="53" fillId="3" borderId="0" xfId="0" applyFont="1" applyFill="1" applyAlignment="1">
      <alignment horizontal="left" vertical="center" wrapText="1"/>
    </xf>
    <xf numFmtId="0" fontId="14" fillId="0" borderId="21" xfId="0" applyFont="1" applyBorder="1" applyAlignment="1">
      <alignment horizontal="left" vertical="center" wrapText="1"/>
    </xf>
    <xf numFmtId="0" fontId="14" fillId="0" borderId="26" xfId="0" applyFont="1" applyBorder="1" applyAlignment="1">
      <alignment horizontal="left" vertical="center" wrapText="1"/>
    </xf>
    <xf numFmtId="0" fontId="14" fillId="0" borderId="19" xfId="0" applyFont="1" applyBorder="1" applyAlignment="1">
      <alignment horizontal="left" vertical="center" wrapText="1"/>
    </xf>
    <xf numFmtId="0" fontId="14" fillId="0" borderId="24" xfId="0" applyFont="1" applyBorder="1" applyAlignment="1">
      <alignment horizontal="left" vertical="center" wrapText="1"/>
    </xf>
    <xf numFmtId="0" fontId="8" fillId="4" borderId="0" xfId="0" applyFont="1" applyFill="1" applyAlignment="1">
      <alignment horizontal="center" vertical="center"/>
    </xf>
    <xf numFmtId="0" fontId="8" fillId="4" borderId="0" xfId="0" applyFont="1" applyFill="1" applyAlignment="1">
      <alignment vertical="center"/>
    </xf>
    <xf numFmtId="0" fontId="52" fillId="0" borderId="0" xfId="0" applyFont="1" applyAlignment="1">
      <alignment vertical="center"/>
    </xf>
    <xf numFmtId="0" fontId="8" fillId="4" borderId="0" xfId="0" applyFont="1" applyFill="1" applyAlignment="1">
      <alignment horizontal="right" vertical="center"/>
    </xf>
    <xf numFmtId="0" fontId="14" fillId="9" borderId="6" xfId="0" applyFont="1" applyFill="1" applyBorder="1" applyAlignment="1">
      <alignment horizontal="left" vertical="center" wrapText="1"/>
    </xf>
    <xf numFmtId="0" fontId="14" fillId="9" borderId="5" xfId="0" applyFont="1" applyFill="1" applyBorder="1" applyAlignment="1">
      <alignment horizontal="left" vertical="center" wrapText="1"/>
    </xf>
    <xf numFmtId="0" fontId="14" fillId="9" borderId="6" xfId="0" applyFont="1" applyFill="1" applyBorder="1" applyAlignment="1">
      <alignment horizontal="center" vertical="center"/>
    </xf>
    <xf numFmtId="0" fontId="14" fillId="9" borderId="5" xfId="0" applyFont="1" applyFill="1" applyBorder="1" applyAlignment="1">
      <alignment horizontal="center" vertical="center"/>
    </xf>
    <xf numFmtId="0" fontId="13" fillId="4" borderId="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4" fillId="9" borderId="4" xfId="0" applyFont="1" applyFill="1" applyBorder="1" applyAlignment="1">
      <alignment horizontal="center" vertical="center"/>
    </xf>
    <xf numFmtId="0" fontId="14" fillId="9" borderId="1" xfId="0" applyFont="1" applyFill="1" applyBorder="1" applyAlignment="1">
      <alignment horizontal="center" vertical="center"/>
    </xf>
    <xf numFmtId="0" fontId="10" fillId="4" borderId="77"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9" fillId="4" borderId="0" xfId="0" applyFont="1" applyFill="1" applyAlignment="1">
      <alignment horizontal="left" vertical="center" wrapText="1"/>
    </xf>
    <xf numFmtId="0" fontId="47" fillId="9" borderId="109" xfId="0" applyFont="1" applyFill="1" applyBorder="1" applyAlignment="1">
      <alignment horizontal="center" vertical="center"/>
    </xf>
    <xf numFmtId="0" fontId="47" fillId="9" borderId="94" xfId="0" applyFont="1" applyFill="1" applyBorder="1" applyAlignment="1">
      <alignment horizontal="center" vertical="center"/>
    </xf>
    <xf numFmtId="3" fontId="14" fillId="0" borderId="68" xfId="0" applyNumberFormat="1" applyFont="1" applyBorder="1" applyAlignment="1">
      <alignment horizontal="center" vertical="center"/>
    </xf>
    <xf numFmtId="3" fontId="14" fillId="0" borderId="96" xfId="0" applyNumberFormat="1" applyFont="1" applyBorder="1" applyAlignment="1">
      <alignment horizontal="center" vertical="center"/>
    </xf>
    <xf numFmtId="0" fontId="14" fillId="0" borderId="71" xfId="0" applyFont="1" applyBorder="1" applyAlignment="1">
      <alignment horizontal="center" vertical="center"/>
    </xf>
    <xf numFmtId="0" fontId="14" fillId="0" borderId="106" xfId="0" applyFont="1" applyBorder="1" applyAlignment="1">
      <alignment horizontal="center" vertical="center"/>
    </xf>
    <xf numFmtId="0" fontId="14" fillId="0" borderId="114" xfId="0" applyFont="1" applyBorder="1" applyAlignment="1">
      <alignment horizontal="center" vertical="center"/>
    </xf>
    <xf numFmtId="0" fontId="14" fillId="0" borderId="98" xfId="0" applyFont="1" applyBorder="1" applyAlignment="1">
      <alignment horizontal="center" vertical="center"/>
    </xf>
    <xf numFmtId="0" fontId="40" fillId="3" borderId="0" xfId="0" applyFont="1" applyFill="1" applyAlignment="1">
      <alignment horizontal="center" vertical="center"/>
    </xf>
    <xf numFmtId="0" fontId="60" fillId="10" borderId="136" xfId="0" applyFont="1" applyFill="1" applyBorder="1" applyAlignment="1">
      <alignment horizontal="center"/>
    </xf>
    <xf numFmtId="0" fontId="60" fillId="10" borderId="73" xfId="0" applyFont="1" applyFill="1" applyBorder="1" applyAlignment="1">
      <alignment horizontal="center"/>
    </xf>
    <xf numFmtId="0" fontId="60" fillId="10" borderId="74" xfId="0" applyFont="1" applyFill="1" applyBorder="1" applyAlignment="1">
      <alignment horizontal="center"/>
    </xf>
    <xf numFmtId="0" fontId="58" fillId="5" borderId="0" xfId="0" applyFont="1" applyFill="1" applyAlignment="1">
      <alignment horizontal="left"/>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Medium9"/>
  <colors>
    <mruColors>
      <color rgb="FF2E4D33"/>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tmp"/></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3752849</xdr:colOff>
      <xdr:row>0</xdr:row>
      <xdr:rowOff>761559</xdr:rowOff>
    </xdr:to>
    <xdr:pic>
      <xdr:nvPicPr>
        <xdr:cNvPr id="2" name="Picture 1">
          <a:extLst>
            <a:ext uri="{FF2B5EF4-FFF2-40B4-BE49-F238E27FC236}">
              <a16:creationId xmlns:a16="http://schemas.microsoft.com/office/drawing/2014/main" id="{E0568280-7EA4-46B7-B5C8-BAE557F9E2CB}"/>
            </a:ext>
          </a:extLst>
        </xdr:cNvPr>
        <xdr:cNvPicPr>
          <a:picLocks noChangeAspect="1"/>
        </xdr:cNvPicPr>
      </xdr:nvPicPr>
      <xdr:blipFill>
        <a:blip xmlns:r="http://schemas.openxmlformats.org/officeDocument/2006/relationships" r:embed="rId1"/>
        <a:stretch>
          <a:fillRect/>
        </a:stretch>
      </xdr:blipFill>
      <xdr:spPr>
        <a:xfrm>
          <a:off x="0" y="1"/>
          <a:ext cx="3752849" cy="7615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3000375</xdr:colOff>
      <xdr:row>3</xdr:row>
      <xdr:rowOff>152400</xdr:rowOff>
    </xdr:to>
    <xdr:pic>
      <xdr:nvPicPr>
        <xdr:cNvPr id="2" name="Picture 1">
          <a:extLst>
            <a:ext uri="{FF2B5EF4-FFF2-40B4-BE49-F238E27FC236}">
              <a16:creationId xmlns:a16="http://schemas.microsoft.com/office/drawing/2014/main" id="{80C94045-C914-4536-82E3-0C330B1965BD}"/>
            </a:ext>
          </a:extLst>
        </xdr:cNvPr>
        <xdr:cNvPicPr>
          <a:picLocks noChangeAspect="1"/>
        </xdr:cNvPicPr>
      </xdr:nvPicPr>
      <xdr:blipFill>
        <a:blip xmlns:r="http://schemas.openxmlformats.org/officeDocument/2006/relationships" r:embed="rId1"/>
        <a:stretch>
          <a:fillRect/>
        </a:stretch>
      </xdr:blipFill>
      <xdr:spPr>
        <a:xfrm>
          <a:off x="0" y="0"/>
          <a:ext cx="2997200"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1704975</xdr:colOff>
      <xdr:row>3</xdr:row>
      <xdr:rowOff>28575</xdr:rowOff>
    </xdr:to>
    <xdr:pic>
      <xdr:nvPicPr>
        <xdr:cNvPr id="2" name="Picture 1">
          <a:extLst>
            <a:ext uri="{FF2B5EF4-FFF2-40B4-BE49-F238E27FC236}">
              <a16:creationId xmlns:a16="http://schemas.microsoft.com/office/drawing/2014/main" id="{8C60DDDD-F21D-41FA-9422-AF413329C718}"/>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3124200</xdr:colOff>
      <xdr:row>0</xdr:row>
      <xdr:rowOff>711200</xdr:rowOff>
    </xdr:to>
    <xdr:pic>
      <xdr:nvPicPr>
        <xdr:cNvPr id="2" name="Picture 1">
          <a:extLst>
            <a:ext uri="{FF2B5EF4-FFF2-40B4-BE49-F238E27FC236}">
              <a16:creationId xmlns:a16="http://schemas.microsoft.com/office/drawing/2014/main" id="{5562270B-6057-4F78-8627-BE6A6D3162D5}"/>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257175</xdr:colOff>
      <xdr:row>0</xdr:row>
      <xdr:rowOff>714375</xdr:rowOff>
    </xdr:to>
    <xdr:pic>
      <xdr:nvPicPr>
        <xdr:cNvPr id="2" name="Picture 1">
          <a:extLst>
            <a:ext uri="{FF2B5EF4-FFF2-40B4-BE49-F238E27FC236}">
              <a16:creationId xmlns:a16="http://schemas.microsoft.com/office/drawing/2014/main" id="{F0BE0EE8-3077-4B4A-8013-C43F64524C08}"/>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0</xdr:row>
      <xdr:rowOff>711200</xdr:rowOff>
    </xdr:to>
    <xdr:pic>
      <xdr:nvPicPr>
        <xdr:cNvPr id="2" name="Picture 1">
          <a:extLst>
            <a:ext uri="{FF2B5EF4-FFF2-40B4-BE49-F238E27FC236}">
              <a16:creationId xmlns:a16="http://schemas.microsoft.com/office/drawing/2014/main" id="{0FEDBB62-8D17-45DB-87A0-997883E488A4}"/>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0</xdr:row>
      <xdr:rowOff>711200</xdr:rowOff>
    </xdr:to>
    <xdr:pic>
      <xdr:nvPicPr>
        <xdr:cNvPr id="2" name="Picture 1">
          <a:extLst>
            <a:ext uri="{FF2B5EF4-FFF2-40B4-BE49-F238E27FC236}">
              <a16:creationId xmlns:a16="http://schemas.microsoft.com/office/drawing/2014/main" id="{7EF2BB46-7FA4-B14C-DBEE-3F51329F0879}"/>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3124200</xdr:colOff>
      <xdr:row>3</xdr:row>
      <xdr:rowOff>142875</xdr:rowOff>
    </xdr:to>
    <xdr:pic>
      <xdr:nvPicPr>
        <xdr:cNvPr id="2" name="Picture 1">
          <a:extLst>
            <a:ext uri="{FF2B5EF4-FFF2-40B4-BE49-F238E27FC236}">
              <a16:creationId xmlns:a16="http://schemas.microsoft.com/office/drawing/2014/main" id="{94367D02-5F58-43B7-A97F-D7267BC0CB42}"/>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3124200</xdr:colOff>
      <xdr:row>3</xdr:row>
      <xdr:rowOff>0</xdr:rowOff>
    </xdr:to>
    <xdr:pic>
      <xdr:nvPicPr>
        <xdr:cNvPr id="2" name="Picture 1">
          <a:extLst>
            <a:ext uri="{FF2B5EF4-FFF2-40B4-BE49-F238E27FC236}">
              <a16:creationId xmlns:a16="http://schemas.microsoft.com/office/drawing/2014/main" id="{472B7D1F-A81E-4414-9A5E-6D60DA276DA5}"/>
            </a:ext>
          </a:extLst>
        </xdr:cNvPr>
        <xdr:cNvPicPr>
          <a:picLocks noChangeAspect="1"/>
        </xdr:cNvPicPr>
      </xdr:nvPicPr>
      <xdr:blipFill>
        <a:blip xmlns:r="http://schemas.openxmlformats.org/officeDocument/2006/relationships" r:embed="rId1"/>
        <a:stretch>
          <a:fillRect/>
        </a:stretch>
      </xdr:blipFill>
      <xdr:spPr>
        <a:xfrm>
          <a:off x="0" y="0"/>
          <a:ext cx="3124200" cy="685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190500</xdr:colOff>
      <xdr:row>4</xdr:row>
      <xdr:rowOff>38100</xdr:rowOff>
    </xdr:to>
    <xdr:pic>
      <xdr:nvPicPr>
        <xdr:cNvPr id="2" name="Picture 1">
          <a:extLst>
            <a:ext uri="{FF2B5EF4-FFF2-40B4-BE49-F238E27FC236}">
              <a16:creationId xmlns:a16="http://schemas.microsoft.com/office/drawing/2014/main" id="{1180DFED-7C8E-4D5E-AE7A-5526F12BB807}"/>
            </a:ext>
          </a:extLst>
        </xdr:cNvPr>
        <xdr:cNvPicPr>
          <a:picLocks noChangeAspect="1"/>
        </xdr:cNvPicPr>
      </xdr:nvPicPr>
      <xdr:blipFill>
        <a:blip xmlns:r="http://schemas.openxmlformats.org/officeDocument/2006/relationships" r:embed="rId1"/>
        <a:stretch>
          <a:fillRect/>
        </a:stretch>
      </xdr:blipFill>
      <xdr:spPr>
        <a:xfrm>
          <a:off x="0" y="0"/>
          <a:ext cx="3124200" cy="6858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6"/>
  <sheetViews>
    <sheetView tabSelected="1" workbookViewId="0">
      <selection activeCell="E16" sqref="E16"/>
    </sheetView>
  </sheetViews>
  <sheetFormatPr defaultColWidth="8.7265625" defaultRowHeight="14"/>
  <cols>
    <col min="1" max="1" width="61.26953125" style="8" customWidth="1" collapsed="1"/>
    <col min="2" max="2" width="20.7265625" style="8" customWidth="1"/>
    <col min="3" max="16384" width="8.7265625" style="8"/>
  </cols>
  <sheetData>
    <row r="1" spans="1:53" ht="61.15" customHeight="1">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spans="1:53" ht="25.15" customHeight="1">
      <c r="A2" s="10"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1:53">
      <c r="A3" s="8"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c r="A4" s="11" t="s">
        <v>2</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row>
    <row r="5" spans="1:53">
      <c r="A5" s="12" t="s">
        <v>3</v>
      </c>
      <c r="B5" s="12" t="s">
        <v>4</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row>
    <row r="6" spans="1:53">
      <c r="A6" s="9" t="s">
        <v>5</v>
      </c>
      <c r="B6" s="13" t="s">
        <v>6</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row>
    <row r="7" spans="1:53">
      <c r="A7" s="9" t="s">
        <v>7</v>
      </c>
      <c r="B7" s="13" t="s">
        <v>6</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row>
    <row r="8" spans="1:53">
      <c r="A8" s="14"/>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row>
    <row r="9" spans="1:53">
      <c r="A9" s="11" t="s">
        <v>8</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row>
    <row r="10" spans="1:53">
      <c r="A10" s="12" t="s">
        <v>3</v>
      </c>
      <c r="B10" s="12" t="s">
        <v>4</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row>
    <row r="11" spans="1:53">
      <c r="A11" s="9" t="s">
        <v>9</v>
      </c>
      <c r="B11" s="13" t="s">
        <v>10</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row>
    <row r="12" spans="1:53">
      <c r="A12" s="9" t="s">
        <v>11</v>
      </c>
      <c r="B12" s="13" t="s">
        <v>10</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row>
    <row r="13" spans="1:53">
      <c r="A13" s="9" t="s">
        <v>12</v>
      </c>
      <c r="B13" s="13" t="s">
        <v>10</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row>
    <row r="14" spans="1:53">
      <c r="A14" s="9" t="s">
        <v>13</v>
      </c>
      <c r="B14" s="13" t="s">
        <v>14</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row>
    <row r="15" spans="1:53">
      <c r="A15" s="14"/>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3">
      <c r="A16" s="11" t="s">
        <v>15</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row>
    <row r="17" spans="1:53">
      <c r="A17" s="12" t="s">
        <v>3</v>
      </c>
      <c r="B17" s="12" t="s">
        <v>4</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row>
    <row r="18" spans="1:53">
      <c r="A18" s="9" t="s">
        <v>16</v>
      </c>
      <c r="B18" s="13" t="s">
        <v>17</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row>
    <row r="19" spans="1:53">
      <c r="A19" s="14"/>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row>
    <row r="20" spans="1:53">
      <c r="A20" s="11" t="s">
        <v>18</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row>
    <row r="21" spans="1:53">
      <c r="A21" s="12" t="s">
        <v>3</v>
      </c>
      <c r="B21" s="12" t="s">
        <v>4</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row>
    <row r="22" spans="1:53">
      <c r="A22" s="9" t="s">
        <v>19</v>
      </c>
      <c r="B22" s="13" t="s">
        <v>20</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row>
    <row r="23" spans="1:53">
      <c r="A23" s="15"/>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row>
    <row r="24" spans="1:53">
      <c r="A24" s="11" t="s">
        <v>21</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row>
    <row r="25" spans="1:53">
      <c r="A25" s="12" t="s">
        <v>3</v>
      </c>
      <c r="B25" s="12" t="s">
        <v>4</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row>
    <row r="26" spans="1:53">
      <c r="A26" s="9" t="s">
        <v>22</v>
      </c>
      <c r="B26" s="13" t="s">
        <v>23</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row>
    <row r="27" spans="1:53">
      <c r="A27" s="9" t="s">
        <v>24</v>
      </c>
      <c r="B27" s="13" t="s">
        <v>23</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row>
    <row r="28" spans="1:53">
      <c r="A28" s="9" t="s">
        <v>25</v>
      </c>
      <c r="B28" s="13" t="s">
        <v>23</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row>
    <row r="29" spans="1:53">
      <c r="A29" s="9" t="s">
        <v>26</v>
      </c>
      <c r="B29" s="13" t="s">
        <v>23</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row>
    <row r="30" spans="1:53">
      <c r="A30" s="9" t="s">
        <v>27</v>
      </c>
      <c r="B30" s="13" t="s">
        <v>23</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row>
    <row r="31" spans="1:53">
      <c r="A31" s="9" t="s">
        <v>28</v>
      </c>
      <c r="B31" s="13" t="s">
        <v>23</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row>
    <row r="32" spans="1:53">
      <c r="A32" s="9" t="s">
        <v>29</v>
      </c>
      <c r="B32" s="13" t="s">
        <v>23</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row>
    <row r="33" spans="1:53">
      <c r="A33" s="9" t="s">
        <v>30</v>
      </c>
      <c r="B33" s="13" t="s">
        <v>23</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row>
    <row r="34" spans="1:53">
      <c r="A34" s="15"/>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row>
    <row r="35" spans="1:53">
      <c r="A35" s="11" t="s">
        <v>31</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row>
    <row r="36" spans="1:53">
      <c r="A36" s="12" t="s">
        <v>3</v>
      </c>
      <c r="B36" s="12" t="s">
        <v>4</v>
      </c>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row>
    <row r="37" spans="1:53">
      <c r="A37" s="9" t="s">
        <v>32</v>
      </c>
      <c r="B37" s="13" t="s">
        <v>33</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1:53">
      <c r="A38" s="9" t="s">
        <v>34</v>
      </c>
      <c r="B38" s="13" t="s">
        <v>33</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1:53">
      <c r="A39" s="9" t="s">
        <v>35</v>
      </c>
      <c r="B39" s="13" t="s">
        <v>33</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row>
    <row r="40" spans="1:53">
      <c r="A40" s="9" t="s">
        <v>36</v>
      </c>
      <c r="B40" s="13" t="s">
        <v>33</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row>
    <row r="41" spans="1:53">
      <c r="A41" s="9" t="s">
        <v>37</v>
      </c>
      <c r="B41" s="13" t="s">
        <v>33</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row>
    <row r="42" spans="1:53">
      <c r="A42" s="9" t="s">
        <v>38</v>
      </c>
      <c r="B42" s="13" t="s">
        <v>33</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row>
    <row r="43" spans="1:53">
      <c r="A43" s="9" t="s">
        <v>39</v>
      </c>
      <c r="B43" s="13" t="s">
        <v>33</v>
      </c>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row>
    <row r="44" spans="1:53">
      <c r="A44" s="9" t="s">
        <v>40</v>
      </c>
      <c r="B44" s="13" t="s">
        <v>33</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row>
    <row r="45" spans="1:53">
      <c r="A45" s="9" t="s">
        <v>41</v>
      </c>
      <c r="B45" s="13" t="s">
        <v>33</v>
      </c>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row>
    <row r="46" spans="1:53">
      <c r="A46" s="9" t="s">
        <v>42</v>
      </c>
      <c r="B46" s="13" t="s">
        <v>33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row>
    <row r="47" spans="1:53">
      <c r="A47" s="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row>
    <row r="48" spans="1:53">
      <c r="A48" s="11" t="s">
        <v>43</v>
      </c>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row>
    <row r="49" spans="1:53">
      <c r="A49" s="12" t="s">
        <v>3</v>
      </c>
      <c r="B49" s="12" t="s">
        <v>4</v>
      </c>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row>
    <row r="50" spans="1:53">
      <c r="A50" s="9" t="s">
        <v>44</v>
      </c>
      <c r="B50" s="13" t="s">
        <v>45</v>
      </c>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1:53">
      <c r="A51" s="9" t="s">
        <v>46</v>
      </c>
      <c r="B51" s="13" t="s">
        <v>45</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row>
    <row r="52" spans="1:53">
      <c r="A52" s="9" t="s">
        <v>47</v>
      </c>
      <c r="B52" s="13" t="s">
        <v>45</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row>
    <row r="53" spans="1:53">
      <c r="A53" s="9" t="s">
        <v>48</v>
      </c>
      <c r="B53" s="13" t="s">
        <v>45</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row>
    <row r="54" spans="1:53">
      <c r="A54" s="9" t="s">
        <v>49</v>
      </c>
      <c r="B54" s="13" t="s">
        <v>45</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row>
    <row r="55" spans="1:53">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row>
    <row r="56" spans="1:53">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row>
    <row r="57" spans="1:53">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row>
    <row r="58" spans="1:53">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row>
    <row r="59" spans="1:53">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row>
    <row r="60" spans="1:53">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row>
    <row r="61" spans="1:53">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row>
    <row r="62" spans="1:53">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row>
    <row r="63" spans="1:53">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row>
    <row r="64" spans="1:53">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row>
    <row r="65" spans="1:5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row>
    <row r="66" spans="1:5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row>
    <row r="67" spans="1:5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row>
    <row r="68" spans="1:5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row>
    <row r="69" spans="1:5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row>
    <row r="70" spans="1:5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row>
    <row r="71" spans="1:5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row>
    <row r="72" spans="1:5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row>
    <row r="73" spans="1:5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row r="74" spans="1:5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row>
    <row r="75" spans="1:5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row>
    <row r="76" spans="1:5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row>
    <row r="77" spans="1:5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c r="A78" s="9"/>
      <c r="B78" s="9"/>
    </row>
    <row r="81" s="8" customFormat="1"/>
    <row r="82" s="8" customFormat="1"/>
    <row r="83" s="8" customFormat="1"/>
    <row r="84" s="8" customFormat="1"/>
    <row r="86" s="8" customFormat="1"/>
  </sheetData>
  <sheetProtection algorithmName="SHA-512" hashValue="gl7+5jAnI/h7c5RwAO21uX/Z7NjeXVkkTeJgUX/q/sRVgfZOoIEcanC2Qc6odknk5UnkkLOuQFTIi4ca5YTuDw==" saltValue="IzMg6fKRnghjPRcE98BAfQ==" spinCount="100000" sheet="1" objects="1" scenarios="1"/>
  <hyperlinks>
    <hyperlink ref="B18" location="Water!A1" display="Water" xr:uid="{ED87C68C-A55D-4F7B-B096-1EBE5CFF5EC9}"/>
    <hyperlink ref="B22" location="Biodiversity!A1" display="Biodiversity" xr:uid="{3EED8CDD-372A-4EDE-9525-7C901CD6BEE4}"/>
    <hyperlink ref="B37" location="'S3 - Affected Communities'!A1" display="S3 - Affected Communities" xr:uid="{0C7775C2-6381-43E3-A7E2-AA858F34F538}"/>
    <hyperlink ref="B50" location="'G1 - Business Conduct'!A1" display="G1 - Business Conduct" xr:uid="{D3C3AA3C-483D-44D6-B3F6-59D557E516E8}"/>
    <hyperlink ref="B6" location="'E1 - Climate Change'!A1" display="E1 - Climate Change" xr:uid="{57C5370C-FD46-4F75-AF85-2F83DEE46C05}"/>
    <hyperlink ref="B7" location="'E1 - Climate Change'!A1" display="E1 - Climate Change" xr:uid="{434B2DFC-6556-4B35-AF0A-912BED5D504C}"/>
    <hyperlink ref="B38:B46" location="'S3 - Affected Communities'!A1" display="S3 - Affected Communities" xr:uid="{9EAFD99C-597F-4B7E-A159-1532169E58ED}"/>
    <hyperlink ref="B51:B54" location="'G1 - Business Conduct'!A1" display="G1 - Business Conduct" xr:uid="{5B331745-72CD-44B2-8773-C55F99DD7D7B}"/>
    <hyperlink ref="B14" location="'Pollution - tailings'!A1" display="Pollution - tailings" xr:uid="{E7F9883D-1757-4B25-9867-FDB419D600F9}"/>
    <hyperlink ref="B11:B13" location="'Pollution - emittives'!A1" display="Pollution - emittives" xr:uid="{B8988F42-EC43-4285-A8CC-666B91334F9A}"/>
    <hyperlink ref="B6:B7" location="'Climate Change'!A1" display="Climate Change" xr:uid="{CAC21A7D-AF6A-4285-BD76-87B42795D950}"/>
    <hyperlink ref="B26:B33" location="'Own workforce'!A1" display="Own Workforce" xr:uid="{BABD835D-A48E-4045-AAEB-B1636493F89C}"/>
    <hyperlink ref="B37:B46" location="Communities!A1" display="Affected Communities" xr:uid="{32F83B9F-053E-409B-A7BB-E1AB420853F1}"/>
    <hyperlink ref="B50:B54" location="'Business conduct'!A1" display="Business Conduct" xr:uid="{9C2A73E6-CB39-4A25-A248-53891D3413C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1FB86-4293-4127-A1A3-A941B61392B9}">
  <dimension ref="A1:W184"/>
  <sheetViews>
    <sheetView showGridLines="0" workbookViewId="0">
      <selection activeCell="B24" sqref="B24:B25"/>
    </sheetView>
  </sheetViews>
  <sheetFormatPr defaultRowHeight="15" customHeight="1"/>
  <cols>
    <col min="1" max="1" width="50.1796875" customWidth="1"/>
    <col min="2" max="2" width="76.1796875" customWidth="1"/>
    <col min="3" max="3" width="74.81640625" customWidth="1"/>
  </cols>
  <sheetData>
    <row r="1" spans="1:23" ht="14.25" customHeight="1">
      <c r="B1" s="1"/>
      <c r="C1" s="436"/>
      <c r="D1" s="2"/>
      <c r="E1" s="2"/>
      <c r="F1" s="2"/>
      <c r="G1" s="2"/>
      <c r="H1" s="2"/>
      <c r="I1" s="2"/>
      <c r="J1" s="2"/>
      <c r="K1" s="2"/>
      <c r="L1" s="2"/>
      <c r="M1" s="2"/>
      <c r="N1" s="2"/>
      <c r="O1" s="2"/>
      <c r="P1" s="2"/>
      <c r="Q1" s="2"/>
      <c r="R1" s="2"/>
      <c r="S1" s="2"/>
      <c r="T1" s="2"/>
      <c r="U1" s="2"/>
      <c r="V1" s="2"/>
      <c r="W1" s="2"/>
    </row>
    <row r="2" spans="1:23" ht="14.25" customHeight="1">
      <c r="A2" s="1"/>
      <c r="B2" s="1"/>
      <c r="C2" s="437"/>
      <c r="D2" s="2"/>
      <c r="E2" s="2"/>
      <c r="F2" s="2"/>
      <c r="G2" s="2"/>
      <c r="H2" s="2"/>
      <c r="I2" s="2"/>
      <c r="J2" s="2"/>
      <c r="K2" s="2"/>
      <c r="L2" s="2"/>
      <c r="M2" s="2"/>
      <c r="N2" s="2"/>
      <c r="O2" s="2"/>
      <c r="P2" s="2"/>
      <c r="Q2" s="2"/>
      <c r="R2" s="2"/>
      <c r="S2" s="2"/>
      <c r="T2" s="2"/>
      <c r="U2" s="2"/>
      <c r="V2" s="2"/>
      <c r="W2" s="2"/>
    </row>
    <row r="3" spans="1:23" ht="14.25" customHeight="1">
      <c r="A3" s="1"/>
      <c r="B3" s="1"/>
      <c r="C3" s="438"/>
      <c r="D3" s="2"/>
      <c r="E3" s="2"/>
      <c r="F3" s="2"/>
      <c r="G3" s="2"/>
      <c r="H3" s="2"/>
      <c r="I3" s="2"/>
      <c r="J3" s="2"/>
      <c r="K3" s="2"/>
      <c r="L3" s="2"/>
      <c r="M3" s="2"/>
      <c r="N3" s="2"/>
      <c r="O3" s="2"/>
      <c r="P3" s="2"/>
      <c r="Q3" s="2"/>
      <c r="R3" s="2"/>
      <c r="S3" s="2"/>
      <c r="T3" s="2"/>
      <c r="U3" s="2"/>
      <c r="V3" s="2"/>
      <c r="W3" s="2"/>
    </row>
    <row r="4" spans="1:23" ht="14.25" customHeight="1">
      <c r="A4" s="1"/>
      <c r="B4" s="1"/>
      <c r="C4" s="438"/>
      <c r="D4" s="2"/>
      <c r="E4" s="2"/>
      <c r="F4" s="2"/>
      <c r="G4" s="2"/>
      <c r="H4" s="2"/>
      <c r="I4" s="2"/>
      <c r="J4" s="2"/>
      <c r="K4" s="2"/>
      <c r="L4" s="2"/>
      <c r="M4" s="2"/>
      <c r="N4" s="2"/>
      <c r="O4" s="2"/>
      <c r="P4" s="2"/>
      <c r="Q4" s="2"/>
      <c r="R4" s="2"/>
      <c r="S4" s="2"/>
      <c r="T4" s="2"/>
      <c r="U4" s="2"/>
      <c r="V4" s="2"/>
      <c r="W4" s="2"/>
    </row>
    <row r="5" spans="1:23" ht="14.25" customHeight="1">
      <c r="A5" s="452" t="s">
        <v>441</v>
      </c>
      <c r="B5" s="1"/>
      <c r="C5" s="438"/>
      <c r="D5" s="2"/>
      <c r="E5" s="2"/>
      <c r="F5" s="2"/>
      <c r="G5" s="2"/>
      <c r="H5" s="2"/>
      <c r="I5" s="2"/>
      <c r="J5" s="2"/>
      <c r="K5" s="2"/>
      <c r="L5" s="2"/>
      <c r="M5" s="2"/>
      <c r="N5" s="2"/>
      <c r="O5" s="2"/>
      <c r="P5" s="2"/>
      <c r="Q5" s="2"/>
      <c r="R5" s="2"/>
      <c r="S5" s="2"/>
      <c r="T5" s="2"/>
      <c r="U5" s="2"/>
      <c r="V5" s="2"/>
      <c r="W5" s="2"/>
    </row>
    <row r="6" spans="1:23" ht="14.25" customHeight="1">
      <c r="A6" s="1"/>
      <c r="B6" s="1"/>
      <c r="C6" s="438"/>
      <c r="D6" s="2"/>
      <c r="E6" s="2"/>
      <c r="F6" s="2"/>
      <c r="G6" s="2"/>
      <c r="H6" s="2"/>
      <c r="I6" s="2"/>
      <c r="J6" s="2"/>
      <c r="K6" s="2"/>
      <c r="L6" s="2"/>
      <c r="M6" s="2"/>
      <c r="N6" s="2"/>
      <c r="O6" s="2"/>
      <c r="P6" s="2"/>
      <c r="Q6" s="2"/>
      <c r="R6" s="2"/>
      <c r="S6" s="2"/>
      <c r="T6" s="2"/>
      <c r="U6" s="2"/>
      <c r="V6" s="2"/>
      <c r="W6" s="2"/>
    </row>
    <row r="7" spans="1:23" ht="14.25" customHeight="1">
      <c r="A7" s="451" t="s">
        <v>442</v>
      </c>
      <c r="B7" s="451" t="s">
        <v>443</v>
      </c>
      <c r="C7" s="451" t="s">
        <v>444</v>
      </c>
      <c r="D7" s="3"/>
      <c r="E7" s="3"/>
      <c r="F7" s="3"/>
      <c r="G7" s="3"/>
      <c r="H7" s="3"/>
      <c r="I7" s="3"/>
      <c r="J7" s="3"/>
      <c r="K7" s="3"/>
      <c r="L7" s="3"/>
      <c r="M7" s="3"/>
      <c r="N7" s="3"/>
      <c r="O7" s="3"/>
      <c r="P7" s="3"/>
      <c r="Q7" s="3"/>
      <c r="R7" s="3"/>
      <c r="S7" s="3"/>
      <c r="T7" s="3"/>
      <c r="U7" s="3"/>
      <c r="V7" s="3"/>
      <c r="W7" s="3"/>
    </row>
    <row r="8" spans="1:23" ht="14.25" customHeight="1">
      <c r="A8" s="439"/>
      <c r="B8" s="439"/>
      <c r="C8" s="439"/>
      <c r="D8" s="448"/>
      <c r="E8" s="448"/>
      <c r="F8" s="448"/>
      <c r="G8" s="448"/>
      <c r="H8" s="448"/>
      <c r="I8" s="448"/>
      <c r="J8" s="448"/>
      <c r="K8" s="448"/>
      <c r="L8" s="448"/>
      <c r="M8" s="448"/>
      <c r="N8" s="448"/>
      <c r="O8" s="448"/>
      <c r="P8" s="448"/>
      <c r="Q8" s="448"/>
      <c r="R8" s="448"/>
      <c r="S8" s="448"/>
      <c r="T8" s="448"/>
      <c r="U8" s="448"/>
      <c r="V8" s="448"/>
      <c r="W8" s="448"/>
    </row>
    <row r="9" spans="1:23" ht="14.25" customHeight="1">
      <c r="A9" s="449" t="s">
        <v>445</v>
      </c>
      <c r="B9" s="450"/>
      <c r="C9" s="450"/>
      <c r="D9" s="2"/>
      <c r="E9" s="2"/>
      <c r="F9" s="2"/>
      <c r="G9" s="2"/>
      <c r="H9" s="2"/>
      <c r="I9" s="2"/>
      <c r="J9" s="2"/>
      <c r="K9" s="2"/>
      <c r="L9" s="2"/>
      <c r="M9" s="2"/>
      <c r="N9" s="2"/>
      <c r="O9" s="2"/>
      <c r="P9" s="2"/>
      <c r="Q9" s="2"/>
      <c r="R9" s="2"/>
      <c r="S9" s="2"/>
      <c r="T9" s="2"/>
      <c r="U9" s="2"/>
      <c r="V9" s="2"/>
      <c r="W9" s="2"/>
    </row>
    <row r="10" spans="1:23" s="444" customFormat="1" ht="14.25" customHeight="1">
      <c r="A10" s="442" t="s">
        <v>446</v>
      </c>
      <c r="B10" s="442" t="s">
        <v>447</v>
      </c>
      <c r="C10" s="442" t="s">
        <v>448</v>
      </c>
      <c r="D10" s="443"/>
      <c r="E10" s="443"/>
      <c r="F10" s="443"/>
      <c r="G10" s="443"/>
      <c r="H10" s="443"/>
      <c r="I10" s="443"/>
      <c r="J10" s="443"/>
      <c r="K10" s="443"/>
      <c r="L10" s="443"/>
      <c r="M10" s="443"/>
      <c r="N10" s="443"/>
      <c r="O10" s="443"/>
      <c r="P10" s="443"/>
      <c r="Q10" s="443"/>
      <c r="R10" s="443"/>
      <c r="S10" s="443"/>
      <c r="T10" s="443"/>
      <c r="U10" s="443"/>
      <c r="V10" s="443"/>
      <c r="W10" s="443"/>
    </row>
    <row r="11" spans="1:23" s="444" customFormat="1" ht="14.25" customHeight="1">
      <c r="A11" s="442" t="s">
        <v>449</v>
      </c>
      <c r="B11" s="442" t="s">
        <v>450</v>
      </c>
      <c r="C11" s="442" t="s">
        <v>451</v>
      </c>
      <c r="D11" s="443"/>
      <c r="E11" s="443"/>
      <c r="F11" s="443"/>
      <c r="G11" s="443"/>
      <c r="H11" s="443"/>
      <c r="I11" s="443"/>
      <c r="J11" s="443"/>
      <c r="K11" s="443"/>
      <c r="L11" s="443"/>
      <c r="M11" s="443"/>
      <c r="N11" s="443"/>
      <c r="O11" s="443"/>
      <c r="P11" s="443"/>
      <c r="Q11" s="443"/>
      <c r="R11" s="443"/>
      <c r="S11" s="443"/>
      <c r="T11" s="443"/>
      <c r="U11" s="443"/>
      <c r="V11" s="443"/>
      <c r="W11" s="443"/>
    </row>
    <row r="12" spans="1:23" s="444" customFormat="1" ht="14.25" customHeight="1">
      <c r="A12" s="442" t="s">
        <v>452</v>
      </c>
      <c r="B12" s="442" t="s">
        <v>453</v>
      </c>
      <c r="C12" s="442" t="s">
        <v>454</v>
      </c>
      <c r="D12" s="443"/>
      <c r="E12" s="443"/>
      <c r="F12" s="443"/>
      <c r="G12" s="443"/>
      <c r="H12" s="443"/>
      <c r="I12" s="443"/>
      <c r="J12" s="443"/>
      <c r="K12" s="443"/>
      <c r="L12" s="443"/>
      <c r="M12" s="443"/>
      <c r="N12" s="443"/>
      <c r="O12" s="443"/>
      <c r="P12" s="443"/>
      <c r="Q12" s="443"/>
      <c r="R12" s="443"/>
      <c r="S12" s="443"/>
      <c r="T12" s="443"/>
      <c r="U12" s="443"/>
      <c r="V12" s="443"/>
      <c r="W12" s="443"/>
    </row>
    <row r="13" spans="1:23" s="444" customFormat="1" ht="14.25" customHeight="1">
      <c r="A13" s="442" t="s">
        <v>455</v>
      </c>
      <c r="B13" s="442" t="s">
        <v>456</v>
      </c>
      <c r="C13" s="442" t="s">
        <v>457</v>
      </c>
      <c r="D13" s="443"/>
      <c r="E13" s="443"/>
      <c r="F13" s="443"/>
      <c r="G13" s="443"/>
      <c r="H13" s="443"/>
      <c r="I13" s="443"/>
      <c r="J13" s="443"/>
      <c r="K13" s="443"/>
      <c r="L13" s="443"/>
      <c r="M13" s="443"/>
      <c r="N13" s="443"/>
      <c r="O13" s="443"/>
      <c r="P13" s="443"/>
      <c r="Q13" s="443"/>
      <c r="R13" s="443"/>
      <c r="S13" s="443"/>
      <c r="T13" s="443"/>
      <c r="U13" s="443"/>
      <c r="V13" s="443"/>
      <c r="W13" s="443"/>
    </row>
    <row r="14" spans="1:23" s="444" customFormat="1" ht="14.25" customHeight="1">
      <c r="A14" s="442" t="s">
        <v>458</v>
      </c>
      <c r="B14" s="442" t="s">
        <v>459</v>
      </c>
      <c r="C14" s="442" t="s">
        <v>460</v>
      </c>
      <c r="D14" s="443"/>
      <c r="E14" s="443"/>
      <c r="F14" s="443"/>
      <c r="G14" s="443"/>
      <c r="H14" s="443"/>
      <c r="I14" s="443"/>
      <c r="J14" s="443"/>
      <c r="K14" s="443"/>
      <c r="L14" s="443"/>
      <c r="M14" s="443"/>
      <c r="N14" s="443"/>
      <c r="O14" s="443"/>
      <c r="P14" s="443"/>
      <c r="Q14" s="443"/>
      <c r="R14" s="443"/>
      <c r="S14" s="443"/>
      <c r="T14" s="443"/>
      <c r="U14" s="443"/>
      <c r="V14" s="443"/>
      <c r="W14" s="443"/>
    </row>
    <row r="15" spans="1:23" s="444" customFormat="1" ht="14.25" customHeight="1">
      <c r="A15" s="442" t="s">
        <v>461</v>
      </c>
      <c r="B15" s="442" t="s">
        <v>462</v>
      </c>
      <c r="C15" s="442" t="s">
        <v>463</v>
      </c>
      <c r="D15" s="442"/>
      <c r="E15" s="442"/>
      <c r="F15" s="442"/>
      <c r="G15" s="442"/>
      <c r="H15" s="442"/>
      <c r="I15" s="442"/>
      <c r="J15" s="442"/>
      <c r="K15" s="442"/>
      <c r="L15" s="442"/>
      <c r="M15" s="442"/>
      <c r="N15" s="442"/>
      <c r="O15" s="442"/>
      <c r="P15" s="442"/>
      <c r="Q15" s="442"/>
      <c r="R15" s="442"/>
      <c r="S15" s="442"/>
      <c r="T15" s="442"/>
      <c r="U15" s="442"/>
      <c r="V15" s="442"/>
      <c r="W15" s="442"/>
    </row>
    <row r="16" spans="1:23" s="444" customFormat="1" ht="14.25" customHeight="1">
      <c r="A16" s="442" t="s">
        <v>464</v>
      </c>
      <c r="B16" s="442" t="s">
        <v>465</v>
      </c>
      <c r="C16" s="442" t="s">
        <v>466</v>
      </c>
      <c r="D16" s="443"/>
      <c r="E16" s="443"/>
      <c r="F16" s="443"/>
      <c r="G16" s="443"/>
      <c r="H16" s="443"/>
      <c r="I16" s="443"/>
      <c r="J16" s="443"/>
      <c r="K16" s="443"/>
      <c r="L16" s="443"/>
      <c r="M16" s="443"/>
      <c r="N16" s="443"/>
      <c r="O16" s="443"/>
      <c r="P16" s="443"/>
      <c r="Q16" s="443"/>
      <c r="R16" s="443"/>
      <c r="S16" s="443"/>
      <c r="T16" s="443"/>
      <c r="U16" s="443"/>
      <c r="V16" s="443"/>
      <c r="W16" s="443"/>
    </row>
    <row r="17" spans="1:23" s="444" customFormat="1" ht="14.25" customHeight="1">
      <c r="A17" s="442" t="s">
        <v>467</v>
      </c>
      <c r="B17" s="442" t="s">
        <v>468</v>
      </c>
      <c r="C17" s="442" t="s">
        <v>469</v>
      </c>
      <c r="D17" s="443"/>
      <c r="E17" s="443"/>
      <c r="F17" s="443"/>
      <c r="G17" s="443"/>
      <c r="H17" s="443"/>
      <c r="I17" s="443"/>
      <c r="J17" s="443"/>
      <c r="K17" s="443"/>
      <c r="L17" s="443"/>
      <c r="M17" s="443"/>
      <c r="N17" s="443"/>
      <c r="O17" s="443"/>
      <c r="P17" s="443"/>
      <c r="Q17" s="443"/>
      <c r="R17" s="443"/>
      <c r="S17" s="443"/>
      <c r="T17" s="443"/>
      <c r="U17" s="443"/>
      <c r="V17" s="443"/>
      <c r="W17" s="443"/>
    </row>
    <row r="18" spans="1:23" s="444" customFormat="1" ht="14.25" customHeight="1">
      <c r="A18" s="442" t="s">
        <v>470</v>
      </c>
      <c r="B18" s="442" t="s">
        <v>471</v>
      </c>
      <c r="C18" s="445" t="s">
        <v>472</v>
      </c>
      <c r="D18" s="443"/>
      <c r="E18" s="443"/>
      <c r="F18" s="443"/>
      <c r="G18" s="443"/>
      <c r="H18" s="443"/>
      <c r="I18" s="443"/>
      <c r="J18" s="443"/>
      <c r="K18" s="443"/>
      <c r="L18" s="443"/>
      <c r="M18" s="443"/>
      <c r="N18" s="443"/>
      <c r="O18" s="443"/>
      <c r="P18" s="443"/>
      <c r="Q18" s="443"/>
      <c r="R18" s="443"/>
      <c r="S18" s="443"/>
      <c r="T18" s="443"/>
      <c r="U18" s="443"/>
      <c r="V18" s="443"/>
      <c r="W18" s="443"/>
    </row>
    <row r="19" spans="1:23" s="444" customFormat="1" ht="14.25" customHeight="1">
      <c r="A19" s="442" t="s">
        <v>473</v>
      </c>
      <c r="B19" s="442" t="s">
        <v>474</v>
      </c>
      <c r="C19" s="442" t="s">
        <v>475</v>
      </c>
      <c r="D19" s="443"/>
      <c r="E19" s="443"/>
      <c r="F19" s="443"/>
      <c r="G19" s="443"/>
      <c r="H19" s="443"/>
      <c r="I19" s="443"/>
      <c r="J19" s="443"/>
      <c r="K19" s="443"/>
      <c r="L19" s="443"/>
      <c r="M19" s="443"/>
      <c r="N19" s="443"/>
      <c r="O19" s="443"/>
      <c r="P19" s="443"/>
      <c r="Q19" s="443"/>
      <c r="R19" s="443"/>
      <c r="S19" s="443"/>
      <c r="T19" s="443"/>
      <c r="U19" s="443"/>
      <c r="V19" s="443"/>
      <c r="W19" s="443"/>
    </row>
    <row r="20" spans="1:23" s="444" customFormat="1" ht="14.25" customHeight="1">
      <c r="A20" s="442" t="s">
        <v>473</v>
      </c>
      <c r="B20" s="442" t="s">
        <v>476</v>
      </c>
      <c r="C20" s="442" t="s">
        <v>477</v>
      </c>
      <c r="D20" s="443"/>
      <c r="E20" s="443"/>
      <c r="F20" s="443"/>
      <c r="G20" s="443"/>
      <c r="H20" s="443"/>
      <c r="I20" s="443"/>
      <c r="J20" s="443"/>
      <c r="K20" s="443"/>
      <c r="L20" s="443"/>
      <c r="M20" s="443"/>
      <c r="N20" s="443"/>
      <c r="O20" s="443"/>
      <c r="P20" s="443"/>
      <c r="Q20" s="443"/>
      <c r="R20" s="443"/>
      <c r="S20" s="443"/>
      <c r="T20" s="443"/>
      <c r="U20" s="443"/>
      <c r="V20" s="443"/>
      <c r="W20" s="443"/>
    </row>
    <row r="21" spans="1:23" s="444" customFormat="1" ht="14.25" customHeight="1">
      <c r="A21" s="442" t="s">
        <v>478</v>
      </c>
      <c r="B21" s="442" t="s">
        <v>479</v>
      </c>
      <c r="C21" s="442" t="s">
        <v>480</v>
      </c>
      <c r="D21" s="443"/>
      <c r="E21" s="443"/>
      <c r="F21" s="443"/>
      <c r="G21" s="443"/>
      <c r="H21" s="443"/>
      <c r="I21" s="443"/>
      <c r="J21" s="443"/>
      <c r="K21" s="443"/>
      <c r="L21" s="443"/>
      <c r="M21" s="443"/>
      <c r="N21" s="443"/>
      <c r="O21" s="443"/>
      <c r="P21" s="443"/>
      <c r="Q21" s="443"/>
      <c r="R21" s="443"/>
      <c r="S21" s="443"/>
      <c r="T21" s="443"/>
      <c r="U21" s="443"/>
      <c r="V21" s="443"/>
      <c r="W21" s="443"/>
    </row>
    <row r="22" spans="1:23" s="444" customFormat="1" ht="14.25" customHeight="1">
      <c r="A22" s="442" t="s">
        <v>481</v>
      </c>
      <c r="B22" s="442" t="s">
        <v>482</v>
      </c>
      <c r="C22" s="442" t="s">
        <v>483</v>
      </c>
      <c r="D22" s="443"/>
      <c r="E22" s="443"/>
      <c r="F22" s="443"/>
      <c r="G22" s="443"/>
      <c r="H22" s="443"/>
      <c r="I22" s="443"/>
      <c r="J22" s="443"/>
      <c r="K22" s="443"/>
      <c r="L22" s="443"/>
      <c r="M22" s="443"/>
      <c r="N22" s="443"/>
      <c r="O22" s="443"/>
      <c r="P22" s="443"/>
      <c r="Q22" s="443"/>
      <c r="R22" s="443"/>
      <c r="S22" s="443"/>
      <c r="T22" s="443"/>
      <c r="U22" s="443"/>
      <c r="V22" s="443"/>
      <c r="W22" s="443"/>
    </row>
    <row r="23" spans="1:23" ht="14.25" customHeight="1">
      <c r="A23" s="446" t="s">
        <v>484</v>
      </c>
      <c r="B23" s="447"/>
      <c r="C23" s="447"/>
      <c r="D23" s="2"/>
      <c r="E23" s="2"/>
      <c r="F23" s="2"/>
      <c r="G23" s="2"/>
      <c r="H23" s="2"/>
      <c r="I23" s="2"/>
      <c r="J23" s="2"/>
      <c r="K23" s="2"/>
      <c r="L23" s="2"/>
      <c r="M23" s="2"/>
      <c r="N23" s="2"/>
      <c r="O23" s="2"/>
      <c r="P23" s="2"/>
      <c r="Q23" s="2"/>
      <c r="R23" s="2"/>
      <c r="S23" s="2"/>
      <c r="T23" s="2"/>
      <c r="U23" s="2"/>
      <c r="V23" s="2"/>
      <c r="W23" s="2"/>
    </row>
    <row r="24" spans="1:23" ht="14.25" customHeight="1">
      <c r="A24" s="1" t="s">
        <v>485</v>
      </c>
      <c r="B24" s="1" t="s">
        <v>486</v>
      </c>
      <c r="C24" s="438" t="s">
        <v>487</v>
      </c>
      <c r="D24" s="2"/>
      <c r="E24" s="2"/>
      <c r="F24" s="2"/>
      <c r="G24" s="2"/>
      <c r="H24" s="2"/>
      <c r="I24" s="2"/>
      <c r="J24" s="2"/>
      <c r="K24" s="2"/>
      <c r="L24" s="2"/>
      <c r="M24" s="2"/>
      <c r="N24" s="2"/>
      <c r="O24" s="2"/>
      <c r="P24" s="2"/>
      <c r="Q24" s="2"/>
      <c r="R24" s="2"/>
      <c r="S24" s="2"/>
      <c r="T24" s="2"/>
      <c r="U24" s="2"/>
      <c r="V24" s="2"/>
      <c r="W24" s="2"/>
    </row>
    <row r="25" spans="1:23" ht="14.25" customHeight="1">
      <c r="A25" s="446" t="s">
        <v>488</v>
      </c>
      <c r="B25" s="447"/>
      <c r="C25" s="447"/>
      <c r="D25" s="2"/>
      <c r="E25" s="2"/>
      <c r="F25" s="2"/>
      <c r="G25" s="2"/>
      <c r="H25" s="2"/>
      <c r="I25" s="2"/>
      <c r="J25" s="2"/>
      <c r="K25" s="2"/>
      <c r="L25" s="2"/>
      <c r="M25" s="2"/>
      <c r="N25" s="2"/>
      <c r="O25" s="2"/>
      <c r="P25" s="2"/>
      <c r="Q25" s="2"/>
      <c r="R25" s="2"/>
      <c r="S25" s="2"/>
      <c r="T25" s="2"/>
      <c r="U25" s="2"/>
      <c r="V25" s="2"/>
      <c r="W25" s="2"/>
    </row>
    <row r="26" spans="1:23" ht="14.25" customHeight="1">
      <c r="A26" s="1" t="s">
        <v>489</v>
      </c>
      <c r="B26" s="1" t="s">
        <v>490</v>
      </c>
      <c r="C26" s="438" t="s">
        <v>491</v>
      </c>
      <c r="D26" s="2"/>
      <c r="E26" s="2"/>
      <c r="F26" s="2"/>
      <c r="G26" s="2"/>
      <c r="H26" s="2"/>
      <c r="I26" s="2"/>
      <c r="J26" s="2"/>
      <c r="K26" s="2"/>
      <c r="L26" s="2"/>
      <c r="M26" s="2"/>
      <c r="N26" s="2"/>
      <c r="O26" s="2"/>
      <c r="P26" s="2"/>
      <c r="Q26" s="2"/>
      <c r="R26" s="2"/>
      <c r="S26" s="2"/>
      <c r="T26" s="2"/>
      <c r="U26" s="2"/>
      <c r="V26" s="2"/>
      <c r="W26" s="2"/>
    </row>
    <row r="27" spans="1:23" ht="14.25" customHeight="1">
      <c r="A27" s="446" t="s">
        <v>492</v>
      </c>
      <c r="B27" s="447"/>
      <c r="C27" s="447"/>
      <c r="D27" s="2"/>
      <c r="E27" s="2"/>
      <c r="F27" s="2"/>
      <c r="G27" s="2"/>
      <c r="H27" s="2"/>
      <c r="I27" s="2"/>
      <c r="J27" s="2"/>
      <c r="K27" s="2"/>
      <c r="L27" s="2"/>
      <c r="M27" s="2"/>
      <c r="N27" s="2"/>
      <c r="O27" s="2"/>
      <c r="P27" s="2"/>
      <c r="Q27" s="2"/>
      <c r="R27" s="2"/>
      <c r="S27" s="2"/>
      <c r="T27" s="2"/>
      <c r="U27" s="2"/>
      <c r="V27" s="2"/>
      <c r="W27" s="2"/>
    </row>
    <row r="28" spans="1:23" ht="14.25" customHeight="1">
      <c r="A28" s="1" t="s">
        <v>493</v>
      </c>
      <c r="B28" s="1" t="s">
        <v>494</v>
      </c>
      <c r="C28" s="438" t="s">
        <v>495</v>
      </c>
      <c r="D28" s="2"/>
      <c r="E28" s="2"/>
      <c r="F28" s="2"/>
      <c r="G28" s="2"/>
      <c r="H28" s="2"/>
      <c r="I28" s="2"/>
      <c r="J28" s="2"/>
      <c r="K28" s="2"/>
      <c r="L28" s="2"/>
      <c r="M28" s="2"/>
      <c r="N28" s="2"/>
      <c r="O28" s="2"/>
      <c r="P28" s="2"/>
      <c r="Q28" s="2"/>
      <c r="R28" s="2"/>
      <c r="S28" s="2"/>
      <c r="T28" s="2"/>
      <c r="U28" s="2"/>
      <c r="V28" s="2"/>
      <c r="W28" s="2"/>
    </row>
    <row r="29" spans="1:23" ht="14.25" customHeight="1">
      <c r="A29" s="4" t="s">
        <v>496</v>
      </c>
      <c r="B29" s="5"/>
      <c r="C29" s="447"/>
      <c r="D29" s="2"/>
      <c r="E29" s="2"/>
      <c r="F29" s="2"/>
      <c r="G29" s="2"/>
      <c r="H29" s="2"/>
      <c r="I29" s="2"/>
      <c r="J29" s="2"/>
      <c r="K29" s="2"/>
      <c r="L29" s="2"/>
      <c r="M29" s="2"/>
      <c r="N29" s="2"/>
      <c r="O29" s="2"/>
      <c r="P29" s="2"/>
      <c r="Q29" s="2"/>
      <c r="R29" s="2"/>
      <c r="S29" s="2"/>
      <c r="T29" s="2"/>
      <c r="U29" s="2"/>
      <c r="V29" s="2"/>
      <c r="W29" s="2"/>
    </row>
    <row r="30" spans="1:23" ht="14.25" customHeight="1">
      <c r="A30" s="1" t="s">
        <v>497</v>
      </c>
      <c r="B30" s="1" t="s">
        <v>498</v>
      </c>
      <c r="C30" s="438" t="s">
        <v>499</v>
      </c>
      <c r="D30" s="2"/>
      <c r="E30" s="2"/>
      <c r="F30" s="2"/>
      <c r="G30" s="2"/>
      <c r="H30" s="2"/>
      <c r="I30" s="2"/>
      <c r="J30" s="2"/>
      <c r="K30" s="2"/>
      <c r="L30" s="2"/>
      <c r="M30" s="2"/>
      <c r="N30" s="2"/>
      <c r="O30" s="2"/>
      <c r="P30" s="2"/>
      <c r="Q30" s="2"/>
      <c r="R30" s="2"/>
      <c r="S30" s="2"/>
      <c r="T30" s="2"/>
      <c r="U30" s="2"/>
      <c r="V30" s="2"/>
      <c r="W30" s="2"/>
    </row>
    <row r="31" spans="1:23" ht="14.25" customHeight="1">
      <c r="A31" s="1" t="s">
        <v>500</v>
      </c>
      <c r="B31" s="1" t="s">
        <v>501</v>
      </c>
      <c r="C31" s="438" t="s">
        <v>502</v>
      </c>
      <c r="D31" s="2"/>
      <c r="E31" s="2"/>
      <c r="F31" s="2"/>
      <c r="G31" s="2"/>
      <c r="H31" s="2"/>
      <c r="I31" s="2"/>
      <c r="J31" s="2"/>
      <c r="K31" s="2"/>
      <c r="L31" s="2"/>
      <c r="M31" s="2"/>
      <c r="N31" s="2"/>
      <c r="O31" s="2"/>
      <c r="P31" s="2"/>
      <c r="Q31" s="2"/>
      <c r="R31" s="2"/>
      <c r="S31" s="2"/>
      <c r="T31" s="2"/>
      <c r="U31" s="2"/>
      <c r="V31" s="2"/>
      <c r="W31" s="2"/>
    </row>
    <row r="32" spans="1:23" ht="14.25" customHeight="1">
      <c r="A32" s="1" t="s">
        <v>503</v>
      </c>
      <c r="B32" s="1" t="s">
        <v>504</v>
      </c>
      <c r="C32" s="438" t="s">
        <v>505</v>
      </c>
      <c r="D32" s="2"/>
      <c r="E32" s="2"/>
      <c r="F32" s="2"/>
      <c r="G32" s="2"/>
      <c r="H32" s="2"/>
      <c r="I32" s="2"/>
      <c r="J32" s="2"/>
      <c r="K32" s="2"/>
      <c r="L32" s="2"/>
      <c r="M32" s="2"/>
      <c r="N32" s="2"/>
      <c r="O32" s="2"/>
      <c r="P32" s="2"/>
      <c r="Q32" s="2"/>
      <c r="R32" s="2"/>
      <c r="S32" s="2"/>
      <c r="T32" s="2"/>
      <c r="U32" s="2"/>
      <c r="V32" s="2"/>
      <c r="W32" s="2"/>
    </row>
    <row r="33" spans="1:23" ht="14.25" customHeight="1">
      <c r="A33" s="1" t="s">
        <v>506</v>
      </c>
      <c r="B33" s="1" t="s">
        <v>507</v>
      </c>
      <c r="C33" s="438" t="s">
        <v>499</v>
      </c>
      <c r="D33" s="2"/>
      <c r="E33" s="2"/>
      <c r="F33" s="2"/>
      <c r="G33" s="2"/>
      <c r="H33" s="2"/>
      <c r="I33" s="2"/>
      <c r="J33" s="2"/>
      <c r="K33" s="2"/>
      <c r="L33" s="2"/>
      <c r="M33" s="2"/>
      <c r="N33" s="2"/>
      <c r="O33" s="2"/>
      <c r="P33" s="2"/>
      <c r="Q33" s="2"/>
      <c r="R33" s="2"/>
      <c r="S33" s="2"/>
      <c r="T33" s="2"/>
      <c r="U33" s="2"/>
      <c r="V33" s="2"/>
      <c r="W33" s="2"/>
    </row>
    <row r="34" spans="1:23" ht="14.25" customHeight="1">
      <c r="A34" s="1" t="s">
        <v>508</v>
      </c>
      <c r="B34" s="1" t="s">
        <v>509</v>
      </c>
      <c r="C34" s="438" t="s">
        <v>499</v>
      </c>
      <c r="D34" s="2"/>
      <c r="E34" s="2"/>
      <c r="F34" s="2"/>
      <c r="G34" s="2"/>
      <c r="H34" s="2"/>
      <c r="I34" s="2"/>
      <c r="J34" s="2"/>
      <c r="K34" s="2"/>
      <c r="L34" s="2"/>
      <c r="M34" s="2"/>
      <c r="N34" s="2"/>
      <c r="O34" s="2"/>
      <c r="P34" s="2"/>
      <c r="Q34" s="2"/>
      <c r="R34" s="2"/>
      <c r="S34" s="2"/>
      <c r="T34" s="2"/>
      <c r="U34" s="2"/>
      <c r="V34" s="2"/>
      <c r="W34" s="2"/>
    </row>
    <row r="35" spans="1:23" ht="14.25" customHeight="1">
      <c r="A35" s="4" t="s">
        <v>510</v>
      </c>
      <c r="B35" s="5"/>
      <c r="C35" s="447"/>
      <c r="D35" s="2"/>
      <c r="E35" s="2"/>
      <c r="F35" s="2"/>
      <c r="G35" s="2"/>
      <c r="H35" s="2"/>
      <c r="I35" s="2"/>
      <c r="J35" s="2"/>
      <c r="K35" s="2"/>
      <c r="L35" s="2"/>
      <c r="M35" s="2"/>
      <c r="N35" s="2"/>
      <c r="O35" s="2"/>
      <c r="P35" s="2"/>
      <c r="Q35" s="2"/>
      <c r="R35" s="2"/>
      <c r="S35" s="2"/>
      <c r="T35" s="2"/>
      <c r="U35" s="2"/>
      <c r="V35" s="2"/>
      <c r="W35" s="2"/>
    </row>
    <row r="36" spans="1:23" ht="14.25" customHeight="1">
      <c r="A36" s="1" t="s">
        <v>511</v>
      </c>
      <c r="B36" s="1" t="s">
        <v>512</v>
      </c>
      <c r="C36" s="438" t="s">
        <v>513</v>
      </c>
      <c r="D36" s="2"/>
      <c r="E36" s="2"/>
      <c r="F36" s="2"/>
      <c r="G36" s="2"/>
      <c r="H36" s="2"/>
      <c r="I36" s="2"/>
      <c r="J36" s="2"/>
      <c r="K36" s="2"/>
      <c r="L36" s="2"/>
      <c r="M36" s="2"/>
      <c r="N36" s="2"/>
      <c r="O36" s="2"/>
      <c r="P36" s="2"/>
      <c r="Q36" s="2"/>
      <c r="R36" s="2"/>
      <c r="S36" s="2"/>
      <c r="T36" s="2"/>
      <c r="U36" s="2"/>
      <c r="V36" s="2"/>
      <c r="W36" s="2"/>
    </row>
    <row r="37" spans="1:23" ht="14.25" customHeight="1">
      <c r="A37" s="1" t="s">
        <v>514</v>
      </c>
      <c r="B37" s="1" t="s">
        <v>515</v>
      </c>
      <c r="C37" s="438" t="s">
        <v>516</v>
      </c>
      <c r="D37" s="2"/>
      <c r="E37" s="2"/>
      <c r="F37" s="2"/>
      <c r="G37" s="2"/>
      <c r="H37" s="2"/>
      <c r="I37" s="2"/>
      <c r="J37" s="2"/>
      <c r="K37" s="2"/>
      <c r="L37" s="2"/>
      <c r="M37" s="2"/>
      <c r="N37" s="2"/>
      <c r="O37" s="2"/>
      <c r="P37" s="2"/>
      <c r="Q37" s="2"/>
      <c r="R37" s="2"/>
      <c r="S37" s="2"/>
      <c r="T37" s="2"/>
      <c r="U37" s="2"/>
      <c r="V37" s="2"/>
      <c r="W37" s="2"/>
    </row>
    <row r="38" spans="1:23" ht="14.25" customHeight="1">
      <c r="A38" s="1" t="s">
        <v>517</v>
      </c>
      <c r="B38" s="1" t="s">
        <v>518</v>
      </c>
      <c r="C38" s="438" t="s">
        <v>519</v>
      </c>
      <c r="D38" s="2"/>
      <c r="E38" s="2"/>
      <c r="F38" s="2"/>
      <c r="G38" s="2"/>
      <c r="H38" s="2"/>
      <c r="I38" s="2"/>
      <c r="J38" s="2"/>
      <c r="K38" s="2"/>
      <c r="L38" s="2"/>
      <c r="M38" s="2"/>
      <c r="N38" s="2"/>
      <c r="O38" s="2"/>
      <c r="P38" s="2"/>
      <c r="Q38" s="2"/>
      <c r="R38" s="2"/>
      <c r="S38" s="2"/>
      <c r="T38" s="2"/>
      <c r="U38" s="2"/>
      <c r="V38" s="2"/>
      <c r="W38" s="2"/>
    </row>
    <row r="39" spans="1:23" ht="14.25" customHeight="1">
      <c r="A39" s="1" t="s">
        <v>520</v>
      </c>
      <c r="B39" s="1" t="s">
        <v>521</v>
      </c>
      <c r="C39" s="438" t="s">
        <v>522</v>
      </c>
      <c r="D39" s="2"/>
      <c r="E39" s="2"/>
      <c r="F39" s="2"/>
      <c r="G39" s="2"/>
      <c r="H39" s="2"/>
      <c r="I39" s="2"/>
      <c r="J39" s="2"/>
      <c r="K39" s="2"/>
      <c r="L39" s="2"/>
      <c r="M39" s="2"/>
      <c r="N39" s="2"/>
      <c r="O39" s="2"/>
      <c r="P39" s="2"/>
      <c r="Q39" s="2"/>
      <c r="R39" s="2"/>
      <c r="S39" s="2"/>
      <c r="T39" s="2"/>
      <c r="U39" s="2"/>
      <c r="V39" s="2"/>
      <c r="W39" s="2"/>
    </row>
    <row r="40" spans="1:23" ht="14.25" customHeight="1">
      <c r="A40" s="1" t="s">
        <v>523</v>
      </c>
      <c r="B40" s="1" t="s">
        <v>524</v>
      </c>
      <c r="C40" s="438" t="s">
        <v>159</v>
      </c>
      <c r="D40" s="2"/>
      <c r="E40" s="2"/>
      <c r="F40" s="2"/>
      <c r="G40" s="2"/>
      <c r="H40" s="2"/>
      <c r="I40" s="2"/>
      <c r="J40" s="2"/>
      <c r="K40" s="2"/>
      <c r="L40" s="2"/>
      <c r="M40" s="2"/>
      <c r="N40" s="2"/>
      <c r="O40" s="2"/>
      <c r="P40" s="2"/>
      <c r="Q40" s="2"/>
      <c r="R40" s="2"/>
      <c r="S40" s="2"/>
      <c r="T40" s="2"/>
      <c r="U40" s="2"/>
      <c r="V40" s="2"/>
      <c r="W40" s="2"/>
    </row>
    <row r="41" spans="1:23" ht="14.25" customHeight="1">
      <c r="A41" s="1" t="s">
        <v>525</v>
      </c>
      <c r="B41" s="1" t="s">
        <v>526</v>
      </c>
      <c r="C41" s="438" t="s">
        <v>527</v>
      </c>
      <c r="D41" s="2"/>
      <c r="E41" s="2"/>
      <c r="F41" s="2"/>
      <c r="G41" s="2"/>
      <c r="H41" s="2"/>
      <c r="I41" s="2"/>
      <c r="J41" s="2"/>
      <c r="K41" s="2"/>
      <c r="L41" s="2"/>
      <c r="M41" s="2"/>
      <c r="N41" s="2"/>
      <c r="O41" s="2"/>
      <c r="P41" s="2"/>
      <c r="Q41" s="2"/>
      <c r="R41" s="2"/>
      <c r="S41" s="2"/>
      <c r="T41" s="2"/>
      <c r="U41" s="2"/>
      <c r="V41" s="2"/>
      <c r="W41" s="2"/>
    </row>
    <row r="42" spans="1:23" ht="14.25" customHeight="1">
      <c r="A42" s="1" t="s">
        <v>528</v>
      </c>
      <c r="B42" s="1" t="s">
        <v>529</v>
      </c>
      <c r="C42" s="441" t="s">
        <v>530</v>
      </c>
      <c r="D42" s="2"/>
      <c r="E42" s="2"/>
      <c r="F42" s="2"/>
      <c r="G42" s="2"/>
      <c r="H42" s="2"/>
      <c r="I42" s="2"/>
      <c r="J42" s="2"/>
      <c r="K42" s="2"/>
      <c r="L42" s="2"/>
      <c r="M42" s="2"/>
      <c r="N42" s="2"/>
      <c r="O42" s="2"/>
      <c r="P42" s="2"/>
      <c r="Q42" s="2"/>
      <c r="R42" s="2"/>
      <c r="S42" s="2"/>
      <c r="T42" s="2"/>
      <c r="U42" s="2"/>
      <c r="V42" s="2"/>
      <c r="W42" s="2"/>
    </row>
    <row r="43" spans="1:23" ht="14.25" customHeight="1">
      <c r="A43" s="1" t="s">
        <v>531</v>
      </c>
      <c r="B43" s="1" t="s">
        <v>532</v>
      </c>
      <c r="C43" s="438" t="s">
        <v>533</v>
      </c>
      <c r="D43" s="2"/>
      <c r="E43" s="2"/>
      <c r="F43" s="2"/>
      <c r="G43" s="2"/>
      <c r="H43" s="2"/>
      <c r="I43" s="2"/>
      <c r="J43" s="2"/>
      <c r="K43" s="2"/>
      <c r="L43" s="2"/>
      <c r="M43" s="2"/>
      <c r="N43" s="2"/>
      <c r="O43" s="2"/>
      <c r="P43" s="2"/>
      <c r="Q43" s="2"/>
      <c r="R43" s="2"/>
      <c r="S43" s="2"/>
      <c r="T43" s="2"/>
      <c r="U43" s="2"/>
      <c r="V43" s="2"/>
      <c r="W43" s="2"/>
    </row>
    <row r="44" spans="1:23" ht="14.25" customHeight="1">
      <c r="A44" s="1" t="s">
        <v>534</v>
      </c>
      <c r="B44" s="1" t="s">
        <v>535</v>
      </c>
      <c r="C44" s="442" t="s">
        <v>536</v>
      </c>
      <c r="D44" s="2"/>
      <c r="E44" s="2"/>
      <c r="F44" s="2"/>
      <c r="G44" s="2"/>
      <c r="H44" s="2"/>
      <c r="I44" s="2"/>
      <c r="J44" s="2"/>
      <c r="K44" s="2"/>
      <c r="L44" s="2"/>
      <c r="M44" s="2"/>
      <c r="N44" s="2"/>
      <c r="O44" s="2"/>
      <c r="P44" s="2"/>
      <c r="Q44" s="2"/>
      <c r="R44" s="2"/>
      <c r="S44" s="2"/>
      <c r="T44" s="2"/>
      <c r="U44" s="2"/>
      <c r="V44" s="2"/>
      <c r="W44" s="2"/>
    </row>
    <row r="45" spans="1:23" ht="14.25" customHeight="1">
      <c r="A45" s="1" t="s">
        <v>537</v>
      </c>
      <c r="B45" s="1" t="s">
        <v>538</v>
      </c>
      <c r="C45" s="438" t="s">
        <v>539</v>
      </c>
      <c r="D45" s="2"/>
      <c r="E45" s="2"/>
      <c r="F45" s="2"/>
      <c r="G45" s="2"/>
      <c r="H45" s="2"/>
      <c r="I45" s="2"/>
      <c r="J45" s="2"/>
      <c r="K45" s="2"/>
      <c r="L45" s="2"/>
      <c r="M45" s="2"/>
      <c r="N45" s="2"/>
      <c r="O45" s="2"/>
      <c r="P45" s="2"/>
      <c r="Q45" s="2"/>
      <c r="R45" s="2"/>
      <c r="S45" s="2"/>
      <c r="T45" s="2"/>
      <c r="U45" s="2"/>
      <c r="V45" s="2"/>
      <c r="W45" s="2"/>
    </row>
    <row r="46" spans="1:23" ht="14.25" customHeight="1">
      <c r="A46" s="1" t="s">
        <v>540</v>
      </c>
      <c r="B46" s="1" t="s">
        <v>541</v>
      </c>
      <c r="C46" s="438" t="s">
        <v>539</v>
      </c>
      <c r="D46" s="2"/>
      <c r="E46" s="2"/>
      <c r="F46" s="2"/>
      <c r="G46" s="2"/>
      <c r="H46" s="2"/>
      <c r="I46" s="2"/>
      <c r="J46" s="2"/>
      <c r="K46" s="2"/>
      <c r="L46" s="2"/>
      <c r="M46" s="2"/>
      <c r="N46" s="2"/>
      <c r="O46" s="2"/>
      <c r="P46" s="2"/>
      <c r="Q46" s="2"/>
      <c r="R46" s="2"/>
      <c r="S46" s="2"/>
      <c r="T46" s="2"/>
      <c r="U46" s="2"/>
      <c r="V46" s="2"/>
      <c r="W46" s="2"/>
    </row>
    <row r="47" spans="1:23" ht="14.25" customHeight="1">
      <c r="A47" s="1" t="s">
        <v>542</v>
      </c>
      <c r="B47" s="1" t="s">
        <v>543</v>
      </c>
      <c r="C47" s="438" t="s">
        <v>544</v>
      </c>
      <c r="D47" s="2"/>
      <c r="E47" s="2"/>
      <c r="F47" s="2"/>
      <c r="G47" s="2"/>
      <c r="H47" s="2"/>
      <c r="I47" s="2"/>
      <c r="J47" s="2"/>
      <c r="K47" s="2"/>
      <c r="L47" s="2"/>
      <c r="M47" s="2"/>
      <c r="N47" s="2"/>
      <c r="O47" s="2"/>
      <c r="P47" s="2"/>
      <c r="Q47" s="2"/>
      <c r="R47" s="2"/>
      <c r="S47" s="2"/>
      <c r="T47" s="2"/>
      <c r="U47" s="2"/>
      <c r="V47" s="2"/>
      <c r="W47" s="2"/>
    </row>
    <row r="48" spans="1:23" ht="14.25" customHeight="1">
      <c r="A48" s="449" t="s">
        <v>545</v>
      </c>
      <c r="B48" s="450"/>
      <c r="C48" s="450"/>
      <c r="D48" s="2"/>
      <c r="E48" s="2"/>
      <c r="F48" s="2"/>
      <c r="G48" s="2"/>
      <c r="H48" s="2"/>
      <c r="I48" s="2"/>
      <c r="J48" s="2"/>
      <c r="K48" s="2"/>
      <c r="L48" s="2"/>
      <c r="M48" s="2"/>
      <c r="N48" s="2"/>
      <c r="O48" s="2"/>
      <c r="P48" s="2"/>
      <c r="Q48" s="2"/>
      <c r="R48" s="2"/>
      <c r="S48" s="2"/>
      <c r="T48" s="2"/>
      <c r="U48" s="2"/>
      <c r="V48" s="2"/>
      <c r="W48" s="2"/>
    </row>
    <row r="49" spans="1:23" ht="14.25" customHeight="1">
      <c r="A49" s="4" t="s">
        <v>546</v>
      </c>
      <c r="B49" s="5"/>
      <c r="C49" s="447"/>
      <c r="D49" s="2"/>
      <c r="E49" s="2"/>
      <c r="F49" s="2"/>
      <c r="G49" s="2"/>
      <c r="H49" s="2"/>
      <c r="I49" s="2"/>
      <c r="J49" s="2"/>
      <c r="K49" s="2"/>
      <c r="L49" s="2"/>
      <c r="M49" s="2"/>
      <c r="N49" s="2"/>
      <c r="O49" s="2"/>
      <c r="P49" s="2"/>
      <c r="Q49" s="2"/>
      <c r="R49" s="2"/>
      <c r="S49" s="2"/>
      <c r="T49" s="2"/>
      <c r="U49" s="2"/>
      <c r="V49" s="2"/>
      <c r="W49" s="2"/>
    </row>
    <row r="50" spans="1:23" ht="14.25" customHeight="1">
      <c r="A50" s="1" t="s">
        <v>547</v>
      </c>
      <c r="B50" s="1" t="s">
        <v>548</v>
      </c>
      <c r="C50" s="438" t="s">
        <v>519</v>
      </c>
      <c r="D50" s="2"/>
      <c r="E50" s="2"/>
      <c r="F50" s="2"/>
      <c r="G50" s="2"/>
      <c r="H50" s="2"/>
      <c r="I50" s="2"/>
      <c r="J50" s="2"/>
      <c r="K50" s="2"/>
      <c r="L50" s="2"/>
      <c r="M50" s="2"/>
      <c r="N50" s="2"/>
      <c r="O50" s="2"/>
      <c r="P50" s="2"/>
      <c r="Q50" s="2"/>
      <c r="R50" s="2"/>
      <c r="S50" s="2"/>
      <c r="T50" s="2"/>
      <c r="U50" s="2"/>
      <c r="V50" s="2"/>
      <c r="W50" s="2"/>
    </row>
    <row r="51" spans="1:23" ht="14.25" customHeight="1">
      <c r="A51" s="1" t="s">
        <v>549</v>
      </c>
      <c r="B51" s="1" t="s">
        <v>550</v>
      </c>
      <c r="C51" s="438" t="s">
        <v>499</v>
      </c>
      <c r="D51" s="2"/>
      <c r="E51" s="2"/>
      <c r="F51" s="2"/>
      <c r="G51" s="2"/>
      <c r="H51" s="2"/>
      <c r="I51" s="2"/>
      <c r="J51" s="2"/>
      <c r="K51" s="2"/>
      <c r="L51" s="2"/>
      <c r="M51" s="2"/>
      <c r="N51" s="2"/>
      <c r="O51" s="2"/>
      <c r="P51" s="2"/>
      <c r="Q51" s="2"/>
      <c r="R51" s="2"/>
      <c r="S51" s="2"/>
      <c r="T51" s="2"/>
      <c r="U51" s="2"/>
      <c r="V51" s="2"/>
      <c r="W51" s="2"/>
    </row>
    <row r="52" spans="1:23" ht="14.25" customHeight="1">
      <c r="A52" s="1" t="s">
        <v>551</v>
      </c>
      <c r="B52" s="1" t="s">
        <v>552</v>
      </c>
      <c r="C52" s="438" t="s">
        <v>505</v>
      </c>
      <c r="D52" s="2"/>
      <c r="E52" s="2"/>
      <c r="F52" s="2"/>
      <c r="G52" s="2"/>
      <c r="H52" s="2"/>
      <c r="I52" s="2"/>
      <c r="J52" s="2"/>
      <c r="K52" s="2"/>
      <c r="L52" s="2"/>
      <c r="M52" s="2"/>
      <c r="N52" s="2"/>
      <c r="O52" s="2"/>
      <c r="P52" s="2"/>
      <c r="Q52" s="2"/>
      <c r="R52" s="2"/>
      <c r="S52" s="2"/>
      <c r="T52" s="2"/>
      <c r="U52" s="2"/>
      <c r="V52" s="2"/>
      <c r="W52" s="2"/>
    </row>
    <row r="53" spans="1:23" ht="14.25" customHeight="1">
      <c r="A53" s="4" t="s">
        <v>553</v>
      </c>
      <c r="B53" s="5"/>
      <c r="C53" s="447"/>
      <c r="D53" s="2"/>
      <c r="E53" s="2"/>
      <c r="F53" s="2"/>
      <c r="G53" s="2"/>
      <c r="H53" s="2"/>
      <c r="I53" s="2"/>
      <c r="J53" s="2"/>
      <c r="K53" s="2"/>
      <c r="L53" s="2"/>
      <c r="M53" s="2"/>
      <c r="N53" s="2"/>
      <c r="O53" s="2"/>
      <c r="P53" s="2"/>
      <c r="Q53" s="2"/>
      <c r="R53" s="2"/>
      <c r="S53" s="2"/>
      <c r="T53" s="2"/>
      <c r="U53" s="2"/>
      <c r="V53" s="2"/>
      <c r="W53" s="2"/>
    </row>
    <row r="54" spans="1:23" ht="14.25" customHeight="1">
      <c r="A54" s="1" t="s">
        <v>554</v>
      </c>
      <c r="B54" s="1" t="s">
        <v>555</v>
      </c>
      <c r="C54" s="438" t="s">
        <v>159</v>
      </c>
      <c r="D54" s="2"/>
      <c r="E54" s="2"/>
      <c r="F54" s="2"/>
      <c r="G54" s="2"/>
      <c r="H54" s="2"/>
      <c r="I54" s="2"/>
      <c r="J54" s="2"/>
      <c r="K54" s="2"/>
      <c r="L54" s="2"/>
      <c r="M54" s="2"/>
      <c r="N54" s="2"/>
      <c r="O54" s="2"/>
      <c r="P54" s="2"/>
      <c r="Q54" s="2"/>
      <c r="R54" s="2"/>
      <c r="S54" s="2"/>
      <c r="T54" s="2"/>
      <c r="U54" s="2"/>
      <c r="V54" s="2"/>
      <c r="W54" s="2"/>
    </row>
    <row r="55" spans="1:23" ht="14.25" customHeight="1">
      <c r="A55" s="1" t="s">
        <v>556</v>
      </c>
      <c r="B55" s="1" t="s">
        <v>557</v>
      </c>
      <c r="C55" s="438" t="s">
        <v>159</v>
      </c>
      <c r="D55" s="2"/>
      <c r="E55" s="2"/>
      <c r="F55" s="2"/>
      <c r="G55" s="2"/>
      <c r="H55" s="2"/>
      <c r="I55" s="2"/>
      <c r="J55" s="2"/>
      <c r="K55" s="2"/>
      <c r="L55" s="2"/>
      <c r="M55" s="2"/>
      <c r="N55" s="2"/>
      <c r="O55" s="2"/>
      <c r="P55" s="2"/>
      <c r="Q55" s="2"/>
      <c r="R55" s="2"/>
      <c r="S55" s="2"/>
      <c r="T55" s="2"/>
      <c r="U55" s="2"/>
      <c r="V55" s="2"/>
      <c r="W55" s="2"/>
    </row>
    <row r="56" spans="1:23" ht="14.25" customHeight="1">
      <c r="A56" s="449" t="s">
        <v>558</v>
      </c>
      <c r="B56" s="450"/>
      <c r="C56" s="450"/>
      <c r="D56" s="2"/>
      <c r="E56" s="2"/>
      <c r="F56" s="2"/>
      <c r="G56" s="2"/>
      <c r="H56" s="2"/>
      <c r="I56" s="2"/>
      <c r="J56" s="2"/>
      <c r="K56" s="2"/>
      <c r="L56" s="2"/>
      <c r="M56" s="2"/>
      <c r="N56" s="2"/>
      <c r="O56" s="2"/>
      <c r="P56" s="2"/>
      <c r="Q56" s="2"/>
      <c r="R56" s="2"/>
      <c r="S56" s="2"/>
      <c r="T56" s="2"/>
      <c r="U56" s="2"/>
      <c r="V56" s="2"/>
      <c r="W56" s="2"/>
    </row>
    <row r="57" spans="1:23" ht="14.25" customHeight="1">
      <c r="A57" s="4" t="s">
        <v>546</v>
      </c>
      <c r="B57" s="5"/>
      <c r="C57" s="447"/>
      <c r="D57" s="2"/>
      <c r="E57" s="2"/>
      <c r="F57" s="2"/>
      <c r="G57" s="2"/>
      <c r="H57" s="2"/>
      <c r="I57" s="2"/>
      <c r="J57" s="2"/>
      <c r="K57" s="2"/>
      <c r="L57" s="2"/>
      <c r="M57" s="2"/>
      <c r="N57" s="2"/>
      <c r="O57" s="2"/>
      <c r="P57" s="2"/>
      <c r="Q57" s="2"/>
      <c r="R57" s="2"/>
      <c r="S57" s="2"/>
      <c r="T57" s="2"/>
      <c r="U57" s="2"/>
      <c r="V57" s="2"/>
      <c r="W57" s="2"/>
    </row>
    <row r="58" spans="1:23" ht="14.25" customHeight="1">
      <c r="A58" s="1" t="s">
        <v>547</v>
      </c>
      <c r="B58" s="1" t="s">
        <v>548</v>
      </c>
      <c r="C58" s="438" t="s">
        <v>519</v>
      </c>
      <c r="D58" s="2"/>
      <c r="E58" s="2"/>
      <c r="F58" s="2"/>
      <c r="G58" s="2"/>
      <c r="H58" s="2"/>
      <c r="I58" s="2"/>
      <c r="J58" s="2"/>
      <c r="K58" s="2"/>
      <c r="L58" s="2"/>
      <c r="M58" s="2"/>
      <c r="N58" s="2"/>
      <c r="O58" s="2"/>
      <c r="P58" s="2"/>
      <c r="Q58" s="2"/>
      <c r="R58" s="2"/>
      <c r="S58" s="2"/>
      <c r="T58" s="2"/>
      <c r="U58" s="2"/>
      <c r="V58" s="2"/>
      <c r="W58" s="2"/>
    </row>
    <row r="59" spans="1:23" ht="14.25" customHeight="1">
      <c r="A59" s="1" t="s">
        <v>549</v>
      </c>
      <c r="B59" s="1" t="s">
        <v>550</v>
      </c>
      <c r="C59" s="438" t="s">
        <v>499</v>
      </c>
      <c r="D59" s="2"/>
      <c r="E59" s="2"/>
      <c r="F59" s="2"/>
      <c r="G59" s="2"/>
      <c r="H59" s="2"/>
      <c r="I59" s="2"/>
      <c r="J59" s="2"/>
      <c r="K59" s="2"/>
      <c r="L59" s="2"/>
      <c r="M59" s="2"/>
      <c r="N59" s="2"/>
      <c r="O59" s="2"/>
      <c r="P59" s="2"/>
      <c r="Q59" s="2"/>
      <c r="R59" s="2"/>
      <c r="S59" s="2"/>
      <c r="T59" s="2"/>
      <c r="U59" s="2"/>
      <c r="V59" s="2"/>
      <c r="W59" s="2"/>
    </row>
    <row r="60" spans="1:23" ht="14.25" customHeight="1">
      <c r="A60" s="1" t="s">
        <v>551</v>
      </c>
      <c r="B60" s="1" t="s">
        <v>552</v>
      </c>
      <c r="C60" s="438" t="s">
        <v>505</v>
      </c>
      <c r="D60" s="2"/>
      <c r="E60" s="2"/>
      <c r="F60" s="2"/>
      <c r="G60" s="2"/>
      <c r="H60" s="2"/>
      <c r="I60" s="2"/>
      <c r="J60" s="2"/>
      <c r="K60" s="2"/>
      <c r="L60" s="2"/>
      <c r="M60" s="2"/>
      <c r="N60" s="2"/>
      <c r="O60" s="2"/>
      <c r="P60" s="2"/>
      <c r="Q60" s="2"/>
      <c r="R60" s="2"/>
      <c r="S60" s="2"/>
      <c r="T60" s="2"/>
      <c r="U60" s="2"/>
      <c r="V60" s="2"/>
      <c r="W60" s="2"/>
    </row>
    <row r="61" spans="1:23" ht="14.25" customHeight="1">
      <c r="A61" s="4" t="s">
        <v>553</v>
      </c>
      <c r="B61" s="5"/>
      <c r="C61" s="447"/>
      <c r="D61" s="2"/>
      <c r="E61" s="2"/>
      <c r="F61" s="2"/>
      <c r="G61" s="2"/>
      <c r="H61" s="2"/>
      <c r="I61" s="2"/>
      <c r="J61" s="2"/>
      <c r="K61" s="2"/>
      <c r="L61" s="2"/>
      <c r="M61" s="2"/>
      <c r="N61" s="2"/>
      <c r="O61" s="2"/>
      <c r="P61" s="2"/>
      <c r="Q61" s="2"/>
      <c r="R61" s="2"/>
      <c r="S61" s="2"/>
      <c r="T61" s="2"/>
      <c r="U61" s="2"/>
      <c r="V61" s="2"/>
      <c r="W61" s="2"/>
    </row>
    <row r="62" spans="1:23" ht="14.25" customHeight="1">
      <c r="A62" s="1" t="s">
        <v>559</v>
      </c>
      <c r="B62" s="1" t="s">
        <v>560</v>
      </c>
      <c r="C62" s="438" t="s">
        <v>561</v>
      </c>
      <c r="D62" s="2"/>
      <c r="E62" s="2"/>
      <c r="F62" s="2"/>
      <c r="G62" s="2"/>
      <c r="H62" s="2"/>
      <c r="I62" s="2"/>
      <c r="J62" s="2"/>
      <c r="K62" s="2"/>
      <c r="L62" s="2"/>
      <c r="M62" s="2"/>
      <c r="N62" s="2"/>
      <c r="O62" s="2"/>
      <c r="P62" s="2"/>
      <c r="Q62" s="2"/>
      <c r="R62" s="2"/>
      <c r="S62" s="2"/>
      <c r="T62" s="2"/>
      <c r="U62" s="2"/>
      <c r="V62" s="2"/>
      <c r="W62" s="2"/>
    </row>
    <row r="63" spans="1:23" ht="14.25" customHeight="1">
      <c r="A63" s="449" t="s">
        <v>562</v>
      </c>
      <c r="B63" s="450"/>
      <c r="C63" s="450"/>
      <c r="D63" s="2"/>
      <c r="E63" s="2"/>
      <c r="F63" s="2"/>
      <c r="G63" s="2"/>
      <c r="H63" s="2"/>
      <c r="I63" s="2"/>
      <c r="J63" s="2"/>
      <c r="K63" s="2"/>
      <c r="L63" s="2"/>
      <c r="M63" s="2"/>
      <c r="N63" s="2"/>
      <c r="O63" s="2"/>
      <c r="P63" s="2"/>
      <c r="Q63" s="2"/>
      <c r="R63" s="2"/>
      <c r="S63" s="2"/>
      <c r="T63" s="2"/>
      <c r="U63" s="2"/>
      <c r="V63" s="2"/>
      <c r="W63" s="2"/>
    </row>
    <row r="64" spans="1:23" ht="14.25" customHeight="1">
      <c r="A64" s="4" t="s">
        <v>546</v>
      </c>
      <c r="B64" s="5"/>
      <c r="C64" s="447"/>
      <c r="D64" s="2"/>
      <c r="E64" s="2"/>
      <c r="F64" s="2"/>
      <c r="G64" s="2"/>
      <c r="H64" s="2"/>
      <c r="I64" s="2"/>
      <c r="J64" s="2"/>
      <c r="K64" s="2"/>
      <c r="L64" s="2"/>
      <c r="M64" s="2"/>
      <c r="N64" s="2"/>
      <c r="O64" s="2"/>
      <c r="P64" s="2"/>
      <c r="Q64" s="2"/>
      <c r="R64" s="2"/>
      <c r="S64" s="2"/>
      <c r="T64" s="2"/>
      <c r="U64" s="2"/>
      <c r="V64" s="2"/>
      <c r="W64" s="2"/>
    </row>
    <row r="65" spans="1:23" ht="14.25" customHeight="1">
      <c r="A65" s="1" t="s">
        <v>563</v>
      </c>
      <c r="B65" s="1" t="s">
        <v>548</v>
      </c>
      <c r="C65" s="438" t="s">
        <v>519</v>
      </c>
      <c r="D65" s="2"/>
      <c r="E65" s="2"/>
      <c r="F65" s="2"/>
      <c r="G65" s="2"/>
      <c r="H65" s="2"/>
      <c r="I65" s="2"/>
      <c r="J65" s="2"/>
      <c r="K65" s="2"/>
      <c r="L65" s="2"/>
      <c r="M65" s="2"/>
      <c r="N65" s="2"/>
      <c r="O65" s="2"/>
      <c r="P65" s="2"/>
      <c r="Q65" s="2"/>
      <c r="R65" s="2"/>
      <c r="S65" s="2"/>
      <c r="T65" s="2"/>
      <c r="U65" s="2"/>
      <c r="V65" s="2"/>
      <c r="W65" s="2"/>
    </row>
    <row r="66" spans="1:23" ht="14.25" customHeight="1">
      <c r="A66" s="1" t="s">
        <v>549</v>
      </c>
      <c r="B66" s="1" t="s">
        <v>550</v>
      </c>
      <c r="C66" s="438" t="s">
        <v>499</v>
      </c>
      <c r="D66" s="2"/>
      <c r="E66" s="2"/>
      <c r="F66" s="2"/>
      <c r="G66" s="2"/>
      <c r="H66" s="2"/>
      <c r="I66" s="2"/>
      <c r="J66" s="2"/>
      <c r="K66" s="2"/>
      <c r="L66" s="2"/>
      <c r="M66" s="2"/>
      <c r="N66" s="2"/>
      <c r="O66" s="2"/>
      <c r="P66" s="2"/>
      <c r="Q66" s="2"/>
      <c r="R66" s="2"/>
      <c r="S66" s="2"/>
      <c r="T66" s="2"/>
      <c r="U66" s="2"/>
      <c r="V66" s="2"/>
      <c r="W66" s="2"/>
    </row>
    <row r="67" spans="1:23" ht="14.25" customHeight="1">
      <c r="A67" s="1" t="s">
        <v>551</v>
      </c>
      <c r="B67" s="1" t="s">
        <v>552</v>
      </c>
      <c r="C67" s="438" t="s">
        <v>505</v>
      </c>
      <c r="D67" s="2"/>
      <c r="E67" s="2"/>
      <c r="F67" s="2"/>
      <c r="G67" s="2"/>
      <c r="H67" s="2"/>
      <c r="I67" s="2"/>
      <c r="J67" s="2"/>
      <c r="K67" s="2"/>
      <c r="L67" s="2"/>
      <c r="M67" s="2"/>
      <c r="N67" s="2"/>
      <c r="O67" s="2"/>
      <c r="P67" s="2"/>
      <c r="Q67" s="2"/>
      <c r="R67" s="2"/>
      <c r="S67" s="2"/>
      <c r="T67" s="2"/>
      <c r="U67" s="2"/>
      <c r="V67" s="2"/>
      <c r="W67" s="2"/>
    </row>
    <row r="68" spans="1:23" ht="14.25" customHeight="1">
      <c r="A68" s="4" t="s">
        <v>553</v>
      </c>
      <c r="B68" s="5"/>
      <c r="C68" s="447"/>
      <c r="D68" s="2"/>
      <c r="E68" s="2"/>
      <c r="F68" s="2"/>
      <c r="G68" s="2"/>
      <c r="H68" s="2"/>
      <c r="I68" s="2"/>
      <c r="J68" s="2"/>
      <c r="K68" s="2"/>
      <c r="L68" s="2"/>
      <c r="M68" s="2"/>
      <c r="N68" s="2"/>
      <c r="O68" s="2"/>
      <c r="P68" s="2"/>
      <c r="Q68" s="2"/>
      <c r="R68" s="2"/>
      <c r="S68" s="2"/>
      <c r="T68" s="2"/>
      <c r="U68" s="2"/>
      <c r="V68" s="2"/>
      <c r="W68" s="2"/>
    </row>
    <row r="69" spans="1:23" ht="14.25" customHeight="1">
      <c r="A69" s="1" t="s">
        <v>564</v>
      </c>
      <c r="B69" s="1" t="s">
        <v>565</v>
      </c>
      <c r="C69" s="438" t="s">
        <v>566</v>
      </c>
      <c r="D69" s="2"/>
      <c r="E69" s="2"/>
      <c r="F69" s="2"/>
      <c r="G69" s="2"/>
      <c r="H69" s="2"/>
      <c r="I69" s="2"/>
      <c r="J69" s="2"/>
      <c r="K69" s="2"/>
      <c r="L69" s="2"/>
      <c r="M69" s="2"/>
      <c r="N69" s="2"/>
      <c r="O69" s="2"/>
      <c r="P69" s="2"/>
      <c r="Q69" s="2"/>
      <c r="R69" s="2"/>
      <c r="S69" s="2"/>
      <c r="T69" s="2"/>
      <c r="U69" s="2"/>
      <c r="V69" s="2"/>
      <c r="W69" s="2"/>
    </row>
    <row r="70" spans="1:23" ht="14.25" customHeight="1">
      <c r="A70" s="449" t="s">
        <v>567</v>
      </c>
      <c r="B70" s="450"/>
      <c r="C70" s="450"/>
      <c r="D70" s="2"/>
      <c r="E70" s="2"/>
      <c r="F70" s="2"/>
      <c r="G70" s="2"/>
      <c r="H70" s="2"/>
      <c r="I70" s="2"/>
      <c r="J70" s="2"/>
      <c r="K70" s="2"/>
      <c r="L70" s="2"/>
      <c r="M70" s="2"/>
      <c r="N70" s="2"/>
      <c r="O70" s="2"/>
      <c r="P70" s="2"/>
      <c r="Q70" s="2"/>
      <c r="R70" s="2"/>
      <c r="S70" s="2"/>
      <c r="T70" s="2"/>
      <c r="U70" s="2"/>
      <c r="V70" s="2"/>
      <c r="W70" s="2"/>
    </row>
    <row r="71" spans="1:23" ht="14.25" customHeight="1">
      <c r="A71" s="4" t="s">
        <v>546</v>
      </c>
      <c r="B71" s="5"/>
      <c r="C71" s="447"/>
      <c r="D71" s="2"/>
      <c r="E71" s="2"/>
      <c r="F71" s="2"/>
      <c r="G71" s="2"/>
      <c r="H71" s="2"/>
      <c r="I71" s="2"/>
      <c r="J71" s="2"/>
      <c r="K71" s="2"/>
      <c r="L71" s="2"/>
      <c r="M71" s="2"/>
      <c r="N71" s="2"/>
      <c r="O71" s="2"/>
      <c r="P71" s="2"/>
      <c r="Q71" s="2"/>
      <c r="R71" s="2"/>
      <c r="S71" s="2"/>
      <c r="T71" s="2"/>
      <c r="U71" s="2"/>
      <c r="V71" s="2"/>
      <c r="W71" s="2"/>
    </row>
    <row r="72" spans="1:23" ht="14.25" customHeight="1">
      <c r="A72" s="1" t="s">
        <v>547</v>
      </c>
      <c r="B72" s="1" t="s">
        <v>548</v>
      </c>
      <c r="C72" s="438" t="s">
        <v>568</v>
      </c>
      <c r="D72" s="2"/>
      <c r="E72" s="2"/>
      <c r="F72" s="2"/>
      <c r="G72" s="2"/>
      <c r="H72" s="2"/>
      <c r="I72" s="2"/>
      <c r="J72" s="2"/>
      <c r="K72" s="2"/>
      <c r="L72" s="2"/>
      <c r="M72" s="2"/>
      <c r="N72" s="2"/>
      <c r="O72" s="2"/>
      <c r="P72" s="2"/>
      <c r="Q72" s="2"/>
      <c r="R72" s="2"/>
      <c r="S72" s="2"/>
      <c r="T72" s="2"/>
      <c r="U72" s="2"/>
      <c r="V72" s="2"/>
      <c r="W72" s="2"/>
    </row>
    <row r="73" spans="1:23" ht="14.25" customHeight="1">
      <c r="A73" s="1" t="s">
        <v>549</v>
      </c>
      <c r="B73" s="1" t="s">
        <v>550</v>
      </c>
      <c r="C73" s="438" t="s">
        <v>569</v>
      </c>
      <c r="D73" s="2"/>
      <c r="E73" s="2"/>
      <c r="F73" s="2"/>
      <c r="G73" s="2"/>
      <c r="H73" s="2"/>
      <c r="I73" s="2"/>
      <c r="J73" s="2"/>
      <c r="K73" s="2"/>
      <c r="L73" s="2"/>
      <c r="M73" s="2"/>
      <c r="N73" s="2"/>
      <c r="O73" s="2"/>
      <c r="P73" s="2"/>
      <c r="Q73" s="2"/>
      <c r="R73" s="2"/>
      <c r="S73" s="2"/>
      <c r="T73" s="2"/>
      <c r="U73" s="2"/>
      <c r="V73" s="2"/>
      <c r="W73" s="2"/>
    </row>
    <row r="74" spans="1:23" ht="14.25" customHeight="1">
      <c r="A74" s="1" t="s">
        <v>551</v>
      </c>
      <c r="B74" s="1" t="s">
        <v>552</v>
      </c>
      <c r="C74" s="438" t="s">
        <v>505</v>
      </c>
      <c r="D74" s="2"/>
      <c r="E74" s="2"/>
      <c r="F74" s="2"/>
      <c r="G74" s="2"/>
      <c r="H74" s="2"/>
      <c r="I74" s="2"/>
      <c r="J74" s="2"/>
      <c r="K74" s="2"/>
      <c r="L74" s="2"/>
      <c r="M74" s="2"/>
      <c r="N74" s="2"/>
      <c r="O74" s="2"/>
      <c r="P74" s="2"/>
      <c r="Q74" s="2"/>
      <c r="R74" s="2"/>
      <c r="S74" s="2"/>
      <c r="T74" s="2"/>
      <c r="U74" s="2"/>
      <c r="V74" s="2"/>
      <c r="W74" s="2"/>
    </row>
    <row r="75" spans="1:23" ht="14.25" customHeight="1">
      <c r="A75" s="4" t="s">
        <v>553</v>
      </c>
      <c r="B75" s="5"/>
      <c r="C75" s="447"/>
      <c r="D75" s="2"/>
      <c r="E75" s="2"/>
      <c r="F75" s="2"/>
      <c r="G75" s="2"/>
      <c r="H75" s="2"/>
      <c r="I75" s="2"/>
      <c r="J75" s="2"/>
      <c r="K75" s="2"/>
      <c r="L75" s="2"/>
      <c r="M75" s="2"/>
      <c r="N75" s="2"/>
      <c r="O75" s="2"/>
      <c r="P75" s="2"/>
      <c r="Q75" s="2"/>
      <c r="R75" s="2"/>
      <c r="S75" s="2"/>
      <c r="T75" s="2"/>
      <c r="U75" s="2"/>
      <c r="V75" s="2"/>
      <c r="W75" s="2"/>
    </row>
    <row r="76" spans="1:23" ht="14.25" customHeight="1">
      <c r="A76" s="1" t="s">
        <v>570</v>
      </c>
      <c r="B76" s="1" t="s">
        <v>571</v>
      </c>
      <c r="C76" s="438" t="s">
        <v>572</v>
      </c>
      <c r="D76" s="2"/>
      <c r="E76" s="2"/>
      <c r="F76" s="2"/>
      <c r="G76" s="2"/>
      <c r="H76" s="2"/>
      <c r="I76" s="2"/>
      <c r="J76" s="2"/>
      <c r="K76" s="2"/>
      <c r="L76" s="2"/>
      <c r="M76" s="2"/>
      <c r="N76" s="2"/>
      <c r="O76" s="2"/>
      <c r="P76" s="2"/>
      <c r="Q76" s="2"/>
      <c r="R76" s="2"/>
      <c r="S76" s="2"/>
      <c r="T76" s="2"/>
      <c r="U76" s="2"/>
      <c r="V76" s="2"/>
      <c r="W76" s="2"/>
    </row>
    <row r="77" spans="1:23" ht="14.25" customHeight="1">
      <c r="A77" s="1" t="s">
        <v>573</v>
      </c>
      <c r="B77" s="1" t="s">
        <v>574</v>
      </c>
      <c r="C77" s="438" t="s">
        <v>575</v>
      </c>
      <c r="D77" s="2"/>
      <c r="E77" s="2"/>
      <c r="F77" s="2"/>
      <c r="G77" s="2"/>
      <c r="H77" s="2"/>
      <c r="I77" s="2"/>
      <c r="J77" s="2"/>
      <c r="K77" s="2"/>
      <c r="L77" s="2"/>
      <c r="M77" s="2"/>
      <c r="N77" s="2"/>
      <c r="O77" s="2"/>
      <c r="P77" s="2"/>
      <c r="Q77" s="2"/>
      <c r="R77" s="2"/>
      <c r="S77" s="2"/>
      <c r="T77" s="2"/>
      <c r="U77" s="2"/>
      <c r="V77" s="2"/>
      <c r="W77" s="2"/>
    </row>
    <row r="78" spans="1:23" ht="14.25" customHeight="1">
      <c r="A78" s="449" t="s">
        <v>576</v>
      </c>
      <c r="B78" s="450"/>
      <c r="C78" s="450"/>
      <c r="D78" s="2"/>
      <c r="E78" s="2"/>
      <c r="F78" s="2"/>
      <c r="G78" s="2"/>
      <c r="H78" s="2"/>
      <c r="I78" s="2"/>
      <c r="J78" s="2"/>
      <c r="K78" s="2"/>
      <c r="L78" s="2"/>
      <c r="M78" s="2"/>
      <c r="N78" s="2"/>
      <c r="O78" s="2"/>
      <c r="P78" s="2"/>
      <c r="Q78" s="2"/>
      <c r="R78" s="2"/>
      <c r="S78" s="2"/>
      <c r="T78" s="2"/>
      <c r="U78" s="2"/>
      <c r="V78" s="2"/>
      <c r="W78" s="2"/>
    </row>
    <row r="79" spans="1:23" ht="14.25" customHeight="1">
      <c r="A79" s="4" t="s">
        <v>546</v>
      </c>
      <c r="B79" s="5"/>
      <c r="C79" s="447"/>
      <c r="D79" s="2"/>
      <c r="E79" s="2"/>
      <c r="F79" s="2"/>
      <c r="G79" s="2"/>
      <c r="H79" s="2"/>
      <c r="I79" s="2"/>
      <c r="J79" s="2"/>
      <c r="K79" s="2"/>
      <c r="L79" s="2"/>
      <c r="M79" s="2"/>
      <c r="N79" s="2"/>
      <c r="O79" s="2"/>
      <c r="P79" s="2"/>
      <c r="Q79" s="2"/>
      <c r="R79" s="2"/>
      <c r="S79" s="2"/>
      <c r="T79" s="2"/>
      <c r="U79" s="2"/>
      <c r="V79" s="2"/>
      <c r="W79" s="2"/>
    </row>
    <row r="80" spans="1:23" ht="14.25" customHeight="1">
      <c r="A80" s="1" t="s">
        <v>547</v>
      </c>
      <c r="B80" s="1" t="s">
        <v>548</v>
      </c>
      <c r="C80" s="438" t="s">
        <v>577</v>
      </c>
      <c r="D80" s="2"/>
      <c r="E80" s="2"/>
      <c r="F80" s="2"/>
      <c r="G80" s="2"/>
      <c r="H80" s="2"/>
      <c r="I80" s="2"/>
      <c r="J80" s="2"/>
      <c r="K80" s="2"/>
      <c r="L80" s="2"/>
      <c r="M80" s="2"/>
      <c r="N80" s="2"/>
      <c r="O80" s="2"/>
      <c r="P80" s="2"/>
      <c r="Q80" s="2"/>
      <c r="R80" s="2"/>
      <c r="S80" s="2"/>
      <c r="T80" s="2"/>
      <c r="U80" s="2"/>
      <c r="V80" s="2"/>
      <c r="W80" s="2"/>
    </row>
    <row r="81" spans="1:23" ht="14.25" customHeight="1">
      <c r="A81" s="1" t="s">
        <v>549</v>
      </c>
      <c r="B81" s="1" t="s">
        <v>550</v>
      </c>
      <c r="C81" s="438" t="s">
        <v>578</v>
      </c>
      <c r="D81" s="2"/>
      <c r="E81" s="2"/>
      <c r="F81" s="2"/>
      <c r="G81" s="2"/>
      <c r="H81" s="2"/>
      <c r="I81" s="2"/>
      <c r="J81" s="2"/>
      <c r="K81" s="2"/>
      <c r="L81" s="2"/>
      <c r="M81" s="2"/>
      <c r="N81" s="2"/>
      <c r="O81" s="2"/>
      <c r="P81" s="2"/>
      <c r="Q81" s="2"/>
      <c r="R81" s="2"/>
      <c r="S81" s="2"/>
      <c r="T81" s="2"/>
      <c r="U81" s="2"/>
      <c r="V81" s="2"/>
      <c r="W81" s="2"/>
    </row>
    <row r="82" spans="1:23" ht="14.25" customHeight="1">
      <c r="A82" s="1" t="s">
        <v>551</v>
      </c>
      <c r="B82" s="1" t="s">
        <v>552</v>
      </c>
      <c r="C82" s="438" t="s">
        <v>505</v>
      </c>
      <c r="D82" s="2"/>
      <c r="E82" s="2"/>
      <c r="F82" s="2"/>
      <c r="G82" s="2"/>
      <c r="H82" s="2"/>
      <c r="I82" s="2"/>
      <c r="J82" s="2"/>
      <c r="K82" s="2"/>
      <c r="L82" s="2"/>
      <c r="M82" s="2"/>
      <c r="N82" s="2"/>
      <c r="O82" s="2"/>
      <c r="P82" s="2"/>
      <c r="Q82" s="2"/>
      <c r="R82" s="2"/>
      <c r="S82" s="2"/>
      <c r="T82" s="2"/>
      <c r="U82" s="2"/>
      <c r="V82" s="2"/>
      <c r="W82" s="2"/>
    </row>
    <row r="83" spans="1:23" ht="14.25" customHeight="1">
      <c r="A83" s="4" t="s">
        <v>553</v>
      </c>
      <c r="B83" s="5"/>
      <c r="C83" s="447"/>
      <c r="D83" s="2"/>
      <c r="E83" s="2"/>
      <c r="F83" s="2"/>
      <c r="G83" s="2"/>
      <c r="H83" s="2"/>
      <c r="I83" s="2"/>
      <c r="J83" s="2"/>
      <c r="K83" s="2"/>
      <c r="L83" s="2"/>
      <c r="M83" s="2"/>
      <c r="N83" s="2"/>
      <c r="O83" s="2"/>
      <c r="P83" s="2"/>
      <c r="Q83" s="2"/>
      <c r="R83" s="2"/>
      <c r="S83" s="2"/>
      <c r="T83" s="2"/>
      <c r="U83" s="2"/>
      <c r="V83" s="2"/>
      <c r="W83" s="2"/>
    </row>
    <row r="84" spans="1:23" ht="14.25" customHeight="1">
      <c r="A84" s="1" t="s">
        <v>579</v>
      </c>
      <c r="B84" s="1" t="s">
        <v>580</v>
      </c>
      <c r="C84" s="438" t="s">
        <v>581</v>
      </c>
      <c r="D84" s="2"/>
      <c r="E84" s="2"/>
      <c r="F84" s="2"/>
      <c r="G84" s="2"/>
      <c r="H84" s="2"/>
      <c r="I84" s="2"/>
      <c r="J84" s="2"/>
      <c r="K84" s="2"/>
      <c r="L84" s="2"/>
      <c r="M84" s="2"/>
      <c r="N84" s="2"/>
      <c r="O84" s="2"/>
      <c r="P84" s="2"/>
      <c r="Q84" s="2"/>
      <c r="R84" s="2"/>
      <c r="S84" s="2"/>
      <c r="T84" s="2"/>
      <c r="U84" s="2"/>
      <c r="V84" s="2"/>
      <c r="W84" s="2"/>
    </row>
    <row r="85" spans="1:23" ht="14.25" customHeight="1">
      <c r="A85" s="1" t="s">
        <v>582</v>
      </c>
      <c r="B85" s="1" t="s">
        <v>583</v>
      </c>
      <c r="C85" s="438" t="s">
        <v>584</v>
      </c>
      <c r="D85" s="2"/>
      <c r="E85" s="2"/>
      <c r="F85" s="2"/>
      <c r="G85" s="2"/>
      <c r="H85" s="2"/>
      <c r="I85" s="2"/>
      <c r="J85" s="2"/>
      <c r="K85" s="2"/>
      <c r="L85" s="2"/>
      <c r="M85" s="2"/>
      <c r="N85" s="2"/>
      <c r="O85" s="2"/>
      <c r="P85" s="2"/>
      <c r="Q85" s="2"/>
      <c r="R85" s="2"/>
      <c r="S85" s="2"/>
      <c r="T85" s="2"/>
      <c r="U85" s="2"/>
      <c r="V85" s="2"/>
      <c r="W85" s="2"/>
    </row>
    <row r="86" spans="1:23" ht="14.25" customHeight="1">
      <c r="A86" s="449" t="s">
        <v>585</v>
      </c>
      <c r="B86" s="450"/>
      <c r="C86" s="450"/>
      <c r="D86" s="2"/>
      <c r="E86" s="2"/>
      <c r="F86" s="2"/>
      <c r="G86" s="2"/>
      <c r="H86" s="2"/>
      <c r="I86" s="2"/>
      <c r="J86" s="2"/>
      <c r="K86" s="2"/>
      <c r="L86" s="2"/>
      <c r="M86" s="2"/>
      <c r="N86" s="2"/>
      <c r="O86" s="2"/>
      <c r="P86" s="2"/>
      <c r="Q86" s="2"/>
      <c r="R86" s="2"/>
      <c r="S86" s="2"/>
      <c r="T86" s="2"/>
      <c r="U86" s="2"/>
      <c r="V86" s="2"/>
      <c r="W86" s="2"/>
    </row>
    <row r="87" spans="1:23" ht="14.25" customHeight="1">
      <c r="A87" s="1" t="s">
        <v>586</v>
      </c>
      <c r="B87" s="1" t="s">
        <v>587</v>
      </c>
      <c r="C87" s="438" t="s">
        <v>588</v>
      </c>
      <c r="D87" s="2"/>
      <c r="E87" s="2"/>
      <c r="F87" s="2"/>
      <c r="G87" s="2"/>
      <c r="H87" s="2"/>
      <c r="I87" s="2"/>
      <c r="J87" s="2"/>
      <c r="K87" s="2"/>
      <c r="L87" s="2"/>
      <c r="M87" s="2"/>
      <c r="N87" s="2"/>
      <c r="O87" s="2"/>
      <c r="P87" s="2"/>
      <c r="Q87" s="2"/>
      <c r="R87" s="2"/>
      <c r="S87" s="2"/>
      <c r="T87" s="2"/>
      <c r="U87" s="2"/>
      <c r="V87" s="2"/>
      <c r="W87" s="2"/>
    </row>
    <row r="88" spans="1:23" ht="14.25" customHeight="1">
      <c r="A88" s="1" t="s">
        <v>589</v>
      </c>
      <c r="B88" s="1" t="s">
        <v>590</v>
      </c>
      <c r="C88" s="438" t="s">
        <v>588</v>
      </c>
      <c r="D88" s="2"/>
      <c r="E88" s="2"/>
      <c r="F88" s="2"/>
      <c r="G88" s="2"/>
      <c r="H88" s="2"/>
      <c r="I88" s="2"/>
      <c r="J88" s="2"/>
      <c r="K88" s="2"/>
      <c r="L88" s="2"/>
      <c r="M88" s="2"/>
      <c r="N88" s="2"/>
      <c r="O88" s="2"/>
      <c r="P88" s="2"/>
      <c r="Q88" s="2"/>
      <c r="R88" s="2"/>
      <c r="S88" s="2"/>
      <c r="T88" s="2"/>
      <c r="U88" s="2"/>
      <c r="V88" s="2"/>
      <c r="W88" s="2"/>
    </row>
    <row r="89" spans="1:23" ht="14.25" customHeight="1">
      <c r="A89" s="4" t="s">
        <v>553</v>
      </c>
      <c r="B89" s="5"/>
      <c r="C89" s="447"/>
      <c r="D89" s="2"/>
      <c r="E89" s="2"/>
      <c r="F89" s="2"/>
      <c r="G89" s="2"/>
      <c r="H89" s="2"/>
      <c r="I89" s="2"/>
      <c r="J89" s="2"/>
      <c r="K89" s="2"/>
      <c r="L89" s="2"/>
      <c r="M89" s="2"/>
      <c r="N89" s="2"/>
      <c r="O89" s="2"/>
      <c r="P89" s="2"/>
      <c r="Q89" s="2"/>
      <c r="R89" s="2"/>
      <c r="S89" s="2"/>
      <c r="T89" s="2"/>
      <c r="U89" s="2"/>
      <c r="V89" s="2"/>
      <c r="W89" s="2"/>
    </row>
    <row r="90" spans="1:23" ht="14.25" customHeight="1">
      <c r="A90" s="1" t="s">
        <v>591</v>
      </c>
      <c r="B90" s="1" t="s">
        <v>592</v>
      </c>
      <c r="C90" s="438" t="s">
        <v>593</v>
      </c>
      <c r="D90" s="2"/>
      <c r="E90" s="2"/>
      <c r="F90" s="2"/>
      <c r="G90" s="2"/>
      <c r="H90" s="2"/>
      <c r="I90" s="2"/>
      <c r="J90" s="2"/>
      <c r="K90" s="2"/>
      <c r="L90" s="2"/>
      <c r="M90" s="2"/>
      <c r="N90" s="2"/>
      <c r="O90" s="2"/>
      <c r="P90" s="2"/>
      <c r="Q90" s="2"/>
      <c r="R90" s="2"/>
      <c r="S90" s="2"/>
      <c r="T90" s="2"/>
      <c r="U90" s="2"/>
      <c r="V90" s="2"/>
      <c r="W90" s="2"/>
    </row>
    <row r="91" spans="1:23" ht="14.25" customHeight="1">
      <c r="A91" s="449" t="s">
        <v>594</v>
      </c>
      <c r="B91" s="450"/>
      <c r="C91" s="450"/>
      <c r="D91" s="2"/>
      <c r="E91" s="2"/>
      <c r="F91" s="2"/>
      <c r="G91" s="2"/>
      <c r="H91" s="2"/>
      <c r="I91" s="2"/>
      <c r="J91" s="2"/>
      <c r="K91" s="2"/>
      <c r="L91" s="2"/>
      <c r="M91" s="2"/>
      <c r="N91" s="2"/>
      <c r="O91" s="2"/>
      <c r="P91" s="2"/>
      <c r="Q91" s="2"/>
      <c r="R91" s="2"/>
      <c r="S91" s="2"/>
      <c r="T91" s="2"/>
      <c r="U91" s="2"/>
      <c r="V91" s="2"/>
      <c r="W91" s="2"/>
    </row>
    <row r="92" spans="1:23" ht="14.25" customHeight="1">
      <c r="A92" s="4" t="s">
        <v>546</v>
      </c>
      <c r="B92" s="5"/>
      <c r="C92" s="447"/>
      <c r="D92" s="2"/>
      <c r="E92" s="2"/>
      <c r="F92" s="2"/>
      <c r="G92" s="2"/>
      <c r="H92" s="2"/>
      <c r="I92" s="2"/>
      <c r="J92" s="2"/>
      <c r="K92" s="2"/>
      <c r="L92" s="2"/>
      <c r="M92" s="2"/>
      <c r="N92" s="2"/>
      <c r="O92" s="2"/>
      <c r="P92" s="2"/>
      <c r="Q92" s="2"/>
      <c r="R92" s="2"/>
      <c r="S92" s="2"/>
      <c r="T92" s="2"/>
      <c r="U92" s="2"/>
      <c r="V92" s="2"/>
      <c r="W92" s="2"/>
    </row>
    <row r="93" spans="1:23" ht="14.25" customHeight="1">
      <c r="A93" s="1" t="s">
        <v>547</v>
      </c>
      <c r="B93" s="1" t="s">
        <v>548</v>
      </c>
      <c r="C93" s="438" t="s">
        <v>595</v>
      </c>
      <c r="D93" s="2"/>
      <c r="E93" s="2"/>
      <c r="F93" s="2"/>
      <c r="G93" s="2"/>
      <c r="H93" s="2"/>
      <c r="I93" s="2"/>
      <c r="J93" s="2"/>
      <c r="K93" s="2"/>
      <c r="L93" s="2"/>
      <c r="M93" s="2"/>
      <c r="N93" s="2"/>
      <c r="O93" s="2"/>
      <c r="P93" s="2"/>
      <c r="Q93" s="2"/>
      <c r="R93" s="2"/>
      <c r="S93" s="2"/>
      <c r="T93" s="2"/>
      <c r="U93" s="2"/>
      <c r="V93" s="2"/>
      <c r="W93" s="2"/>
    </row>
    <row r="94" spans="1:23" ht="14.25" customHeight="1">
      <c r="A94" s="1" t="s">
        <v>549</v>
      </c>
      <c r="B94" s="1" t="s">
        <v>550</v>
      </c>
      <c r="C94" s="438" t="s">
        <v>596</v>
      </c>
      <c r="D94" s="2"/>
      <c r="E94" s="2"/>
      <c r="F94" s="2"/>
      <c r="G94" s="2"/>
      <c r="H94" s="2"/>
      <c r="I94" s="2"/>
      <c r="J94" s="2"/>
      <c r="K94" s="2"/>
      <c r="L94" s="2"/>
      <c r="M94" s="2"/>
      <c r="N94" s="2"/>
      <c r="O94" s="2"/>
      <c r="P94" s="2"/>
      <c r="Q94" s="2"/>
      <c r="R94" s="2"/>
      <c r="S94" s="2"/>
      <c r="T94" s="2"/>
      <c r="U94" s="2"/>
      <c r="V94" s="2"/>
      <c r="W94" s="2"/>
    </row>
    <row r="95" spans="1:23" ht="14.25" customHeight="1">
      <c r="A95" s="1" t="s">
        <v>551</v>
      </c>
      <c r="B95" s="1" t="s">
        <v>552</v>
      </c>
      <c r="C95" s="438" t="s">
        <v>505</v>
      </c>
      <c r="D95" s="2"/>
      <c r="E95" s="2"/>
      <c r="F95" s="2"/>
      <c r="G95" s="2"/>
      <c r="H95" s="2"/>
      <c r="I95" s="2"/>
      <c r="J95" s="2"/>
      <c r="K95" s="2"/>
      <c r="L95" s="2"/>
      <c r="M95" s="2"/>
      <c r="N95" s="2"/>
      <c r="O95" s="2"/>
      <c r="P95" s="2"/>
      <c r="Q95" s="2"/>
      <c r="R95" s="2"/>
      <c r="S95" s="2"/>
      <c r="T95" s="2"/>
      <c r="U95" s="2"/>
      <c r="V95" s="2"/>
      <c r="W95" s="2"/>
    </row>
    <row r="96" spans="1:23" ht="14.25" customHeight="1">
      <c r="A96" s="4" t="s">
        <v>553</v>
      </c>
      <c r="B96" s="5"/>
      <c r="C96" s="447"/>
      <c r="D96" s="2"/>
      <c r="E96" s="2"/>
      <c r="F96" s="2"/>
      <c r="G96" s="2"/>
      <c r="H96" s="2"/>
      <c r="I96" s="2"/>
      <c r="J96" s="2"/>
      <c r="K96" s="2"/>
      <c r="L96" s="2"/>
      <c r="M96" s="2"/>
      <c r="N96" s="2"/>
      <c r="O96" s="2"/>
      <c r="P96" s="2"/>
      <c r="Q96" s="2"/>
      <c r="R96" s="2"/>
      <c r="S96" s="2"/>
      <c r="T96" s="2"/>
      <c r="U96" s="2"/>
      <c r="V96" s="2"/>
      <c r="W96" s="2"/>
    </row>
    <row r="97" spans="1:23" ht="28.5" customHeight="1">
      <c r="A97" s="1" t="s">
        <v>597</v>
      </c>
      <c r="B97" s="1" t="s">
        <v>598</v>
      </c>
      <c r="C97" s="438" t="s">
        <v>599</v>
      </c>
      <c r="D97" s="2"/>
      <c r="E97" s="2"/>
      <c r="F97" s="2"/>
      <c r="G97" s="2"/>
      <c r="H97" s="2"/>
      <c r="I97" s="2"/>
      <c r="J97" s="2"/>
      <c r="K97" s="2"/>
      <c r="L97" s="2"/>
      <c r="M97" s="2"/>
      <c r="N97" s="2"/>
      <c r="O97" s="2"/>
      <c r="P97" s="2"/>
      <c r="Q97" s="2"/>
      <c r="R97" s="2"/>
      <c r="S97" s="2"/>
      <c r="T97" s="2"/>
      <c r="U97" s="2"/>
      <c r="V97" s="2"/>
      <c r="W97" s="2"/>
    </row>
    <row r="98" spans="1:23" ht="29.25" customHeight="1">
      <c r="A98" s="1" t="s">
        <v>600</v>
      </c>
      <c r="B98" s="1" t="s">
        <v>601</v>
      </c>
      <c r="C98" s="438" t="s">
        <v>602</v>
      </c>
      <c r="D98" s="2"/>
      <c r="E98" s="2"/>
      <c r="F98" s="2"/>
      <c r="G98" s="2"/>
      <c r="H98" s="2"/>
      <c r="I98" s="2"/>
      <c r="J98" s="2"/>
      <c r="K98" s="2"/>
      <c r="L98" s="2"/>
      <c r="M98" s="2"/>
      <c r="N98" s="2"/>
      <c r="O98" s="2"/>
      <c r="P98" s="2"/>
      <c r="Q98" s="2"/>
      <c r="R98" s="2"/>
      <c r="S98" s="2"/>
      <c r="T98" s="2"/>
      <c r="U98" s="2"/>
      <c r="V98" s="2"/>
      <c r="W98" s="2"/>
    </row>
    <row r="99" spans="1:23" ht="14.25" customHeight="1">
      <c r="A99" s="449" t="s">
        <v>603</v>
      </c>
      <c r="B99" s="450"/>
      <c r="C99" s="450"/>
      <c r="D99" s="2"/>
      <c r="E99" s="2"/>
      <c r="F99" s="2"/>
      <c r="G99" s="2"/>
      <c r="H99" s="2"/>
      <c r="I99" s="2"/>
      <c r="J99" s="2"/>
      <c r="K99" s="2"/>
      <c r="L99" s="2"/>
      <c r="M99" s="2"/>
      <c r="N99" s="2"/>
      <c r="O99" s="2"/>
      <c r="P99" s="2"/>
      <c r="Q99" s="2"/>
      <c r="R99" s="2"/>
      <c r="S99" s="2"/>
      <c r="T99" s="2"/>
      <c r="U99" s="2"/>
      <c r="V99" s="2"/>
      <c r="W99" s="2"/>
    </row>
    <row r="100" spans="1:23" ht="14.25" customHeight="1">
      <c r="A100" s="4" t="s">
        <v>546</v>
      </c>
      <c r="B100" s="5"/>
      <c r="C100" s="447"/>
      <c r="D100" s="2"/>
      <c r="E100" s="2"/>
      <c r="F100" s="2"/>
      <c r="G100" s="2"/>
      <c r="H100" s="2"/>
      <c r="I100" s="2"/>
      <c r="J100" s="2"/>
      <c r="K100" s="2"/>
      <c r="L100" s="2"/>
      <c r="M100" s="2"/>
      <c r="N100" s="2"/>
      <c r="O100" s="2"/>
      <c r="P100" s="2"/>
      <c r="Q100" s="2"/>
      <c r="R100" s="2"/>
      <c r="S100" s="2"/>
      <c r="T100" s="2"/>
      <c r="U100" s="2"/>
      <c r="V100" s="2"/>
      <c r="W100" s="2"/>
    </row>
    <row r="101" spans="1:23" ht="14.25" customHeight="1">
      <c r="A101" s="1" t="s">
        <v>547</v>
      </c>
      <c r="B101" s="1" t="s">
        <v>548</v>
      </c>
      <c r="C101" s="438" t="s">
        <v>577</v>
      </c>
      <c r="D101" s="2"/>
      <c r="E101" s="2"/>
      <c r="F101" s="2"/>
      <c r="G101" s="2"/>
      <c r="H101" s="2"/>
      <c r="I101" s="2"/>
      <c r="J101" s="2"/>
      <c r="K101" s="2"/>
      <c r="L101" s="2"/>
      <c r="M101" s="2"/>
      <c r="N101" s="2"/>
      <c r="O101" s="2"/>
      <c r="P101" s="2"/>
      <c r="Q101" s="2"/>
      <c r="R101" s="2"/>
      <c r="S101" s="2"/>
      <c r="T101" s="2"/>
      <c r="U101" s="2"/>
      <c r="V101" s="2"/>
      <c r="W101" s="2"/>
    </row>
    <row r="102" spans="1:23" ht="14.25" customHeight="1">
      <c r="A102" s="1" t="s">
        <v>549</v>
      </c>
      <c r="B102" s="1" t="s">
        <v>550</v>
      </c>
      <c r="C102" s="438" t="s">
        <v>578</v>
      </c>
      <c r="D102" s="2"/>
      <c r="E102" s="2"/>
      <c r="F102" s="2"/>
      <c r="G102" s="2"/>
      <c r="H102" s="2"/>
      <c r="I102" s="2"/>
      <c r="J102" s="2"/>
      <c r="K102" s="2"/>
      <c r="L102" s="2"/>
      <c r="M102" s="2"/>
      <c r="N102" s="2"/>
      <c r="O102" s="2"/>
      <c r="P102" s="2"/>
      <c r="Q102" s="2"/>
      <c r="R102" s="2"/>
      <c r="S102" s="2"/>
      <c r="T102" s="2"/>
      <c r="U102" s="2"/>
      <c r="V102" s="2"/>
      <c r="W102" s="2"/>
    </row>
    <row r="103" spans="1:23" ht="14.25" customHeight="1">
      <c r="A103" s="1" t="s">
        <v>551</v>
      </c>
      <c r="B103" s="1" t="s">
        <v>552</v>
      </c>
      <c r="C103" s="438" t="s">
        <v>505</v>
      </c>
      <c r="D103" s="2"/>
      <c r="E103" s="2"/>
      <c r="F103" s="2"/>
      <c r="G103" s="2"/>
      <c r="H103" s="2"/>
      <c r="I103" s="2"/>
      <c r="J103" s="2"/>
      <c r="K103" s="2"/>
      <c r="L103" s="2"/>
      <c r="M103" s="2"/>
      <c r="N103" s="2"/>
      <c r="O103" s="2"/>
      <c r="P103" s="2"/>
      <c r="Q103" s="2"/>
      <c r="R103" s="2"/>
      <c r="S103" s="2"/>
      <c r="T103" s="2"/>
      <c r="U103" s="2"/>
      <c r="V103" s="2"/>
      <c r="W103" s="2"/>
    </row>
    <row r="104" spans="1:23" ht="14.25" customHeight="1">
      <c r="A104" s="4" t="s">
        <v>553</v>
      </c>
      <c r="B104" s="5"/>
      <c r="C104" s="447"/>
      <c r="D104" s="2"/>
      <c r="E104" s="2"/>
      <c r="F104" s="2"/>
      <c r="G104" s="2"/>
      <c r="H104" s="2"/>
      <c r="I104" s="2"/>
      <c r="J104" s="2"/>
      <c r="K104" s="2"/>
      <c r="L104" s="2"/>
      <c r="M104" s="2"/>
      <c r="N104" s="2"/>
      <c r="O104" s="2"/>
      <c r="P104" s="2"/>
      <c r="Q104" s="2"/>
      <c r="R104" s="2"/>
      <c r="S104" s="2"/>
      <c r="T104" s="2"/>
      <c r="U104" s="2"/>
      <c r="V104" s="2"/>
      <c r="W104" s="2"/>
    </row>
    <row r="105" spans="1:23" ht="14.25" customHeight="1">
      <c r="A105" s="1" t="s">
        <v>604</v>
      </c>
      <c r="B105" s="1" t="s">
        <v>605</v>
      </c>
      <c r="C105" s="438" t="s">
        <v>606</v>
      </c>
      <c r="D105" s="2"/>
      <c r="E105" s="2"/>
      <c r="F105" s="2"/>
      <c r="G105" s="2"/>
      <c r="H105" s="2"/>
      <c r="I105" s="2"/>
      <c r="J105" s="2"/>
      <c r="K105" s="2"/>
      <c r="L105" s="2"/>
      <c r="M105" s="2"/>
      <c r="N105" s="2"/>
      <c r="O105" s="2"/>
      <c r="P105" s="2"/>
      <c r="Q105" s="2"/>
      <c r="R105" s="2"/>
      <c r="S105" s="2"/>
      <c r="T105" s="2"/>
      <c r="U105" s="2"/>
      <c r="V105" s="2"/>
      <c r="W105" s="2"/>
    </row>
    <row r="106" spans="1:23" ht="14.25" customHeight="1">
      <c r="A106" s="1" t="s">
        <v>607</v>
      </c>
      <c r="B106" s="1" t="s">
        <v>608</v>
      </c>
      <c r="C106" s="438" t="s">
        <v>606</v>
      </c>
      <c r="D106" s="2"/>
      <c r="E106" s="2"/>
      <c r="F106" s="2"/>
      <c r="G106" s="2"/>
      <c r="H106" s="2"/>
      <c r="I106" s="2"/>
      <c r="J106" s="2"/>
      <c r="K106" s="2"/>
      <c r="L106" s="2"/>
      <c r="M106" s="2"/>
      <c r="N106" s="2"/>
      <c r="O106" s="2"/>
      <c r="P106" s="2"/>
      <c r="Q106" s="2"/>
      <c r="R106" s="2"/>
      <c r="S106" s="2"/>
      <c r="T106" s="2"/>
      <c r="U106" s="2"/>
      <c r="V106" s="2"/>
      <c r="W106" s="2"/>
    </row>
    <row r="107" spans="1:23" ht="14.25" customHeight="1">
      <c r="A107" s="1" t="s">
        <v>609</v>
      </c>
      <c r="B107" s="1" t="s">
        <v>610</v>
      </c>
      <c r="C107" s="438" t="s">
        <v>606</v>
      </c>
      <c r="D107" s="2"/>
      <c r="E107" s="2"/>
      <c r="F107" s="2"/>
      <c r="G107" s="2"/>
      <c r="H107" s="2"/>
      <c r="I107" s="2"/>
      <c r="J107" s="2"/>
      <c r="K107" s="2"/>
      <c r="L107" s="2"/>
      <c r="M107" s="2"/>
      <c r="N107" s="2"/>
      <c r="O107" s="2"/>
      <c r="P107" s="2"/>
      <c r="Q107" s="2"/>
      <c r="R107" s="2"/>
      <c r="S107" s="2"/>
      <c r="T107" s="2"/>
      <c r="U107" s="2"/>
      <c r="V107" s="2"/>
      <c r="W107" s="2"/>
    </row>
    <row r="108" spans="1:23" ht="14.25" customHeight="1">
      <c r="A108" s="449" t="s">
        <v>611</v>
      </c>
      <c r="B108" s="450"/>
      <c r="C108" s="450"/>
      <c r="D108" s="2"/>
      <c r="E108" s="2"/>
      <c r="F108" s="2"/>
      <c r="G108" s="2"/>
      <c r="H108" s="2"/>
      <c r="I108" s="2"/>
      <c r="J108" s="2"/>
      <c r="K108" s="2"/>
      <c r="L108" s="2"/>
      <c r="M108" s="2"/>
      <c r="N108" s="2"/>
      <c r="O108" s="2"/>
      <c r="P108" s="2"/>
      <c r="Q108" s="2"/>
      <c r="R108" s="2"/>
      <c r="S108" s="2"/>
      <c r="T108" s="2"/>
      <c r="U108" s="2"/>
      <c r="V108" s="2"/>
      <c r="W108" s="2"/>
    </row>
    <row r="109" spans="1:23" ht="14.25" customHeight="1">
      <c r="A109" s="1" t="s">
        <v>612</v>
      </c>
      <c r="B109" s="1" t="s">
        <v>613</v>
      </c>
      <c r="C109" s="438" t="s">
        <v>159</v>
      </c>
      <c r="D109" s="2"/>
      <c r="E109" s="2"/>
      <c r="F109" s="2"/>
      <c r="G109" s="2"/>
      <c r="H109" s="2"/>
      <c r="I109" s="2"/>
      <c r="J109" s="2"/>
      <c r="K109" s="2"/>
      <c r="L109" s="2"/>
      <c r="M109" s="2"/>
      <c r="N109" s="2"/>
      <c r="O109" s="2"/>
      <c r="P109" s="2"/>
      <c r="Q109" s="2"/>
      <c r="R109" s="2"/>
      <c r="S109" s="2"/>
      <c r="T109" s="2"/>
      <c r="U109" s="2"/>
      <c r="V109" s="2"/>
      <c r="W109" s="2"/>
    </row>
    <row r="110" spans="1:23" ht="14.25" customHeight="1">
      <c r="A110" s="449" t="s">
        <v>614</v>
      </c>
      <c r="B110" s="450"/>
      <c r="C110" s="450"/>
      <c r="D110" s="2"/>
      <c r="E110" s="2"/>
      <c r="F110" s="2"/>
      <c r="G110" s="2"/>
      <c r="H110" s="2"/>
      <c r="I110" s="2"/>
      <c r="J110" s="2"/>
      <c r="K110" s="2"/>
      <c r="L110" s="2"/>
      <c r="M110" s="2"/>
      <c r="N110" s="2"/>
      <c r="O110" s="2"/>
      <c r="P110" s="2"/>
      <c r="Q110" s="2"/>
      <c r="R110" s="2"/>
      <c r="S110" s="2"/>
      <c r="T110" s="2"/>
      <c r="U110" s="2"/>
      <c r="V110" s="2"/>
      <c r="W110" s="2"/>
    </row>
    <row r="111" spans="1:23" ht="14.25" customHeight="1">
      <c r="A111" s="4" t="s">
        <v>546</v>
      </c>
      <c r="B111" s="5"/>
      <c r="C111" s="447"/>
      <c r="D111" s="2"/>
      <c r="E111" s="2"/>
      <c r="F111" s="2"/>
      <c r="G111" s="2"/>
      <c r="H111" s="2"/>
      <c r="I111" s="2"/>
      <c r="J111" s="2"/>
      <c r="K111" s="2"/>
      <c r="L111" s="2"/>
      <c r="M111" s="2"/>
      <c r="N111" s="2"/>
      <c r="O111" s="2"/>
      <c r="P111" s="2"/>
      <c r="Q111" s="2"/>
      <c r="R111" s="2"/>
      <c r="S111" s="2"/>
      <c r="T111" s="2"/>
      <c r="U111" s="2"/>
      <c r="V111" s="2"/>
      <c r="W111" s="2"/>
    </row>
    <row r="112" spans="1:23" ht="14.25" customHeight="1">
      <c r="A112" s="1" t="s">
        <v>547</v>
      </c>
      <c r="B112" s="1" t="s">
        <v>548</v>
      </c>
      <c r="C112" s="438" t="s">
        <v>615</v>
      </c>
      <c r="D112" s="2"/>
      <c r="E112" s="2"/>
      <c r="F112" s="2"/>
      <c r="G112" s="2"/>
      <c r="H112" s="2"/>
      <c r="I112" s="2"/>
      <c r="J112" s="2"/>
      <c r="K112" s="2"/>
      <c r="L112" s="2"/>
      <c r="M112" s="2"/>
      <c r="N112" s="2"/>
      <c r="O112" s="2"/>
      <c r="P112" s="2"/>
      <c r="Q112" s="2"/>
      <c r="R112" s="2"/>
      <c r="S112" s="2"/>
      <c r="T112" s="2"/>
      <c r="U112" s="2"/>
      <c r="V112" s="2"/>
      <c r="W112" s="2"/>
    </row>
    <row r="113" spans="1:23" ht="14.25" customHeight="1">
      <c r="A113" s="1" t="s">
        <v>549</v>
      </c>
      <c r="B113" s="1" t="s">
        <v>550</v>
      </c>
      <c r="C113" s="438" t="s">
        <v>616</v>
      </c>
      <c r="D113" s="2"/>
      <c r="E113" s="2"/>
      <c r="F113" s="2"/>
      <c r="G113" s="2"/>
      <c r="H113" s="2"/>
      <c r="I113" s="2"/>
      <c r="J113" s="2"/>
      <c r="K113" s="2"/>
      <c r="L113" s="2"/>
      <c r="M113" s="2"/>
      <c r="N113" s="2"/>
      <c r="O113" s="2"/>
      <c r="P113" s="2"/>
      <c r="Q113" s="2"/>
      <c r="R113" s="2"/>
      <c r="S113" s="2"/>
      <c r="T113" s="2"/>
      <c r="U113" s="2"/>
      <c r="V113" s="2"/>
      <c r="W113" s="2"/>
    </row>
    <row r="114" spans="1:23" ht="14.25" customHeight="1">
      <c r="A114" s="1" t="s">
        <v>551</v>
      </c>
      <c r="B114" s="1" t="s">
        <v>552</v>
      </c>
      <c r="C114" s="438" t="s">
        <v>505</v>
      </c>
      <c r="D114" s="2"/>
      <c r="E114" s="2"/>
      <c r="F114" s="2"/>
      <c r="G114" s="2"/>
      <c r="H114" s="2"/>
      <c r="I114" s="2"/>
      <c r="J114" s="2"/>
      <c r="K114" s="2"/>
      <c r="L114" s="2"/>
      <c r="M114" s="2"/>
      <c r="N114" s="2"/>
      <c r="O114" s="2"/>
      <c r="P114" s="2"/>
      <c r="Q114" s="2"/>
      <c r="R114" s="2"/>
      <c r="S114" s="2"/>
      <c r="T114" s="2"/>
      <c r="U114" s="2"/>
      <c r="V114" s="2"/>
      <c r="W114" s="2"/>
    </row>
    <row r="115" spans="1:23" ht="14.25" customHeight="1">
      <c r="A115" s="4" t="s">
        <v>553</v>
      </c>
      <c r="B115" s="5"/>
      <c r="C115" s="447"/>
      <c r="D115" s="2"/>
      <c r="E115" s="2"/>
      <c r="F115" s="2"/>
      <c r="G115" s="2"/>
      <c r="H115" s="2"/>
      <c r="I115" s="2"/>
      <c r="J115" s="2"/>
      <c r="K115" s="2"/>
      <c r="L115" s="2"/>
      <c r="M115" s="2"/>
      <c r="N115" s="2"/>
      <c r="O115" s="2"/>
      <c r="P115" s="2"/>
      <c r="Q115" s="2"/>
      <c r="R115" s="2"/>
      <c r="S115" s="2"/>
      <c r="T115" s="2"/>
      <c r="U115" s="2"/>
      <c r="V115" s="2"/>
      <c r="W115" s="2"/>
    </row>
    <row r="116" spans="1:23" ht="14.25" customHeight="1">
      <c r="A116" s="1" t="s">
        <v>617</v>
      </c>
      <c r="B116" s="1" t="s">
        <v>618</v>
      </c>
      <c r="C116" s="438" t="s">
        <v>619</v>
      </c>
      <c r="D116" s="2"/>
      <c r="E116" s="2"/>
      <c r="F116" s="2"/>
      <c r="G116" s="2"/>
      <c r="H116" s="2"/>
      <c r="I116" s="2"/>
      <c r="J116" s="2"/>
      <c r="K116" s="2"/>
      <c r="L116" s="2"/>
      <c r="M116" s="2"/>
      <c r="N116" s="2"/>
      <c r="O116" s="2"/>
      <c r="P116" s="2"/>
      <c r="Q116" s="2"/>
      <c r="R116" s="2"/>
      <c r="S116" s="2"/>
      <c r="T116" s="2"/>
      <c r="U116" s="2"/>
      <c r="V116" s="2"/>
      <c r="W116" s="2"/>
    </row>
    <row r="117" spans="1:23" ht="14.25" customHeight="1">
      <c r="A117" s="449" t="s">
        <v>620</v>
      </c>
      <c r="B117" s="450"/>
      <c r="C117" s="450"/>
      <c r="D117" s="2"/>
      <c r="E117" s="2"/>
      <c r="F117" s="2"/>
      <c r="G117" s="2"/>
      <c r="H117" s="2"/>
      <c r="I117" s="2"/>
      <c r="J117" s="2"/>
      <c r="K117" s="2"/>
      <c r="L117" s="2"/>
      <c r="M117" s="2"/>
      <c r="N117" s="2"/>
      <c r="O117" s="2"/>
      <c r="P117" s="2"/>
      <c r="Q117" s="2"/>
      <c r="R117" s="2"/>
      <c r="S117" s="2"/>
      <c r="T117" s="2"/>
      <c r="U117" s="2"/>
      <c r="V117" s="2"/>
      <c r="W117" s="2"/>
    </row>
    <row r="118" spans="1:23" ht="14.25" customHeight="1">
      <c r="A118" s="4" t="s">
        <v>546</v>
      </c>
      <c r="B118" s="5"/>
      <c r="C118" s="447"/>
      <c r="D118" s="2"/>
      <c r="E118" s="2"/>
      <c r="F118" s="2"/>
      <c r="G118" s="2"/>
      <c r="H118" s="2"/>
      <c r="I118" s="2"/>
      <c r="J118" s="2"/>
      <c r="K118" s="2"/>
      <c r="L118" s="2"/>
      <c r="M118" s="2"/>
      <c r="N118" s="2"/>
      <c r="O118" s="2"/>
      <c r="P118" s="2"/>
      <c r="Q118" s="2"/>
      <c r="R118" s="2"/>
      <c r="S118" s="2"/>
      <c r="T118" s="2"/>
      <c r="U118" s="2"/>
      <c r="V118" s="2"/>
      <c r="W118" s="2"/>
    </row>
    <row r="119" spans="1:23" ht="14.25" customHeight="1">
      <c r="A119" s="1" t="s">
        <v>547</v>
      </c>
      <c r="B119" s="1" t="s">
        <v>548</v>
      </c>
      <c r="C119" s="438" t="s">
        <v>615</v>
      </c>
      <c r="D119" s="2"/>
      <c r="E119" s="2"/>
      <c r="F119" s="2"/>
      <c r="G119" s="2"/>
      <c r="H119" s="2"/>
      <c r="I119" s="2"/>
      <c r="J119" s="2"/>
      <c r="K119" s="2"/>
      <c r="L119" s="2"/>
      <c r="M119" s="2"/>
      <c r="N119" s="2"/>
      <c r="O119" s="2"/>
      <c r="P119" s="2"/>
      <c r="Q119" s="2"/>
      <c r="R119" s="2"/>
      <c r="S119" s="2"/>
      <c r="T119" s="2"/>
      <c r="U119" s="2"/>
      <c r="V119" s="2"/>
      <c r="W119" s="2"/>
    </row>
    <row r="120" spans="1:23" ht="14.25" customHeight="1">
      <c r="A120" s="1" t="s">
        <v>549</v>
      </c>
      <c r="B120" s="1" t="s">
        <v>550</v>
      </c>
      <c r="C120" s="438" t="s">
        <v>616</v>
      </c>
      <c r="D120" s="2"/>
      <c r="E120" s="2"/>
      <c r="F120" s="2"/>
      <c r="G120" s="2"/>
      <c r="H120" s="2"/>
      <c r="I120" s="2"/>
      <c r="J120" s="2"/>
      <c r="K120" s="2"/>
      <c r="L120" s="2"/>
      <c r="M120" s="2"/>
      <c r="N120" s="2"/>
      <c r="O120" s="2"/>
      <c r="P120" s="2"/>
      <c r="Q120" s="2"/>
      <c r="R120" s="2"/>
      <c r="S120" s="2"/>
      <c r="T120" s="2"/>
      <c r="U120" s="2"/>
      <c r="V120" s="2"/>
      <c r="W120" s="2"/>
    </row>
    <row r="121" spans="1:23" ht="14.25" customHeight="1">
      <c r="A121" s="1" t="s">
        <v>551</v>
      </c>
      <c r="B121" s="1" t="s">
        <v>552</v>
      </c>
      <c r="C121" s="438" t="s">
        <v>505</v>
      </c>
      <c r="D121" s="2"/>
      <c r="E121" s="2"/>
      <c r="F121" s="2"/>
      <c r="G121" s="2"/>
      <c r="H121" s="2"/>
      <c r="I121" s="2"/>
      <c r="J121" s="2"/>
      <c r="K121" s="2"/>
      <c r="L121" s="2"/>
      <c r="M121" s="2"/>
      <c r="N121" s="2"/>
      <c r="O121" s="2"/>
      <c r="P121" s="2"/>
      <c r="Q121" s="2"/>
      <c r="R121" s="2"/>
      <c r="S121" s="2"/>
      <c r="T121" s="2"/>
      <c r="U121" s="2"/>
      <c r="V121" s="2"/>
      <c r="W121" s="2"/>
    </row>
    <row r="122" spans="1:23" ht="14.25" customHeight="1">
      <c r="A122" s="4" t="s">
        <v>553</v>
      </c>
      <c r="B122" s="5"/>
      <c r="C122" s="447"/>
      <c r="D122" s="2"/>
      <c r="E122" s="2"/>
      <c r="F122" s="2"/>
      <c r="G122" s="2"/>
      <c r="H122" s="2"/>
      <c r="I122" s="2"/>
      <c r="J122" s="2"/>
      <c r="K122" s="2"/>
      <c r="L122" s="2"/>
      <c r="M122" s="2"/>
      <c r="N122" s="2"/>
      <c r="O122" s="2"/>
      <c r="P122" s="2"/>
      <c r="Q122" s="2"/>
      <c r="R122" s="2"/>
      <c r="S122" s="2"/>
      <c r="T122" s="2"/>
      <c r="U122" s="2"/>
      <c r="V122" s="2"/>
      <c r="W122" s="2"/>
    </row>
    <row r="123" spans="1:23" ht="14.25" customHeight="1">
      <c r="A123" s="1" t="s">
        <v>621</v>
      </c>
      <c r="B123" s="1" t="s">
        <v>622</v>
      </c>
      <c r="C123" s="438" t="s">
        <v>623</v>
      </c>
      <c r="D123" s="2"/>
      <c r="E123" s="2"/>
      <c r="F123" s="2"/>
      <c r="G123" s="2"/>
      <c r="H123" s="2"/>
      <c r="I123" s="2"/>
      <c r="J123" s="2"/>
      <c r="K123" s="2"/>
      <c r="L123" s="2"/>
      <c r="M123" s="2"/>
      <c r="N123" s="2"/>
      <c r="O123" s="2"/>
      <c r="P123" s="2"/>
      <c r="Q123" s="2"/>
      <c r="R123" s="2"/>
      <c r="S123" s="2"/>
      <c r="T123" s="2"/>
      <c r="U123" s="2"/>
      <c r="V123" s="2"/>
      <c r="W123" s="2"/>
    </row>
    <row r="124" spans="1:23" ht="14.25" customHeight="1">
      <c r="A124" s="449" t="s">
        <v>624</v>
      </c>
      <c r="B124" s="450"/>
      <c r="C124" s="450"/>
      <c r="D124" s="2"/>
      <c r="E124" s="2"/>
      <c r="F124" s="2"/>
      <c r="G124" s="2"/>
      <c r="H124" s="2"/>
      <c r="I124" s="2"/>
      <c r="J124" s="2"/>
      <c r="K124" s="2"/>
      <c r="L124" s="2"/>
      <c r="M124" s="2"/>
      <c r="N124" s="2"/>
      <c r="O124" s="2"/>
      <c r="P124" s="2"/>
      <c r="Q124" s="2"/>
      <c r="R124" s="2"/>
      <c r="S124" s="2"/>
      <c r="T124" s="2"/>
      <c r="U124" s="2"/>
      <c r="V124" s="2"/>
      <c r="W124" s="2"/>
    </row>
    <row r="125" spans="1:23" ht="14.25" customHeight="1">
      <c r="A125" s="4" t="s">
        <v>546</v>
      </c>
      <c r="B125" s="5"/>
      <c r="C125" s="447"/>
      <c r="D125" s="2"/>
      <c r="E125" s="2"/>
      <c r="F125" s="2"/>
      <c r="G125" s="2"/>
      <c r="H125" s="2"/>
      <c r="I125" s="2"/>
      <c r="J125" s="2"/>
      <c r="K125" s="2"/>
      <c r="L125" s="2"/>
      <c r="M125" s="2"/>
      <c r="N125" s="2"/>
      <c r="O125" s="2"/>
      <c r="P125" s="2"/>
      <c r="Q125" s="2"/>
      <c r="R125" s="2"/>
      <c r="S125" s="2"/>
      <c r="T125" s="2"/>
      <c r="U125" s="2"/>
      <c r="V125" s="2"/>
      <c r="W125" s="2"/>
    </row>
    <row r="126" spans="1:23" ht="14.25" customHeight="1">
      <c r="A126" s="1" t="s">
        <v>625</v>
      </c>
      <c r="B126" s="1" t="s">
        <v>626</v>
      </c>
      <c r="C126" s="438" t="s">
        <v>627</v>
      </c>
      <c r="D126" s="2"/>
      <c r="E126" s="2"/>
      <c r="F126" s="2"/>
      <c r="G126" s="2"/>
      <c r="H126" s="2"/>
      <c r="I126" s="2"/>
      <c r="J126" s="2"/>
      <c r="K126" s="2"/>
      <c r="L126" s="2"/>
      <c r="M126" s="2"/>
      <c r="N126" s="2"/>
      <c r="O126" s="2"/>
      <c r="P126" s="2"/>
      <c r="Q126" s="2"/>
      <c r="R126" s="2"/>
      <c r="S126" s="2"/>
      <c r="T126" s="2"/>
      <c r="U126" s="2"/>
      <c r="V126" s="2"/>
      <c r="W126" s="2"/>
    </row>
    <row r="127" spans="1:23" ht="14.25" customHeight="1">
      <c r="A127" s="1" t="s">
        <v>628</v>
      </c>
      <c r="B127" s="1" t="s">
        <v>629</v>
      </c>
      <c r="C127" s="438" t="s">
        <v>627</v>
      </c>
      <c r="D127" s="2"/>
      <c r="E127" s="2"/>
      <c r="F127" s="2"/>
      <c r="G127" s="2"/>
      <c r="H127" s="2"/>
      <c r="I127" s="2"/>
      <c r="J127" s="2"/>
      <c r="K127" s="2"/>
      <c r="L127" s="2"/>
      <c r="M127" s="2"/>
      <c r="N127" s="2"/>
      <c r="O127" s="2"/>
      <c r="P127" s="2"/>
      <c r="Q127" s="2"/>
      <c r="R127" s="2"/>
      <c r="S127" s="2"/>
      <c r="T127" s="2"/>
      <c r="U127" s="2"/>
      <c r="V127" s="2"/>
      <c r="W127" s="2"/>
    </row>
    <row r="128" spans="1:23" ht="14.25" customHeight="1">
      <c r="A128" s="1" t="s">
        <v>630</v>
      </c>
      <c r="B128" s="1" t="s">
        <v>631</v>
      </c>
      <c r="C128" s="438" t="s">
        <v>627</v>
      </c>
      <c r="D128" s="2"/>
      <c r="E128" s="2"/>
      <c r="F128" s="2"/>
      <c r="G128" s="2"/>
      <c r="H128" s="2"/>
      <c r="I128" s="2"/>
      <c r="J128" s="2"/>
      <c r="K128" s="2"/>
      <c r="L128" s="2"/>
      <c r="M128" s="2"/>
      <c r="N128" s="2"/>
      <c r="O128" s="2"/>
      <c r="P128" s="2"/>
      <c r="Q128" s="2"/>
      <c r="R128" s="2"/>
      <c r="S128" s="2"/>
      <c r="T128" s="2"/>
      <c r="U128" s="2"/>
      <c r="V128" s="2"/>
      <c r="W128" s="2"/>
    </row>
    <row r="129" spans="1:23" ht="14.25" customHeight="1">
      <c r="A129" s="1" t="s">
        <v>632</v>
      </c>
      <c r="B129" s="1" t="s">
        <v>633</v>
      </c>
      <c r="C129" s="438" t="s">
        <v>627</v>
      </c>
      <c r="D129" s="2"/>
      <c r="E129" s="2"/>
      <c r="F129" s="2"/>
      <c r="G129" s="2"/>
      <c r="H129" s="2"/>
      <c r="I129" s="2"/>
      <c r="J129" s="2"/>
      <c r="K129" s="2"/>
      <c r="L129" s="2"/>
      <c r="M129" s="2"/>
      <c r="N129" s="2"/>
      <c r="O129" s="2"/>
      <c r="P129" s="2"/>
      <c r="Q129" s="2"/>
      <c r="R129" s="2"/>
      <c r="S129" s="2"/>
      <c r="T129" s="2"/>
      <c r="U129" s="2"/>
      <c r="V129" s="2"/>
      <c r="W129" s="2"/>
    </row>
    <row r="130" spans="1:23" ht="14.25" customHeight="1">
      <c r="A130" s="1" t="s">
        <v>634</v>
      </c>
      <c r="B130" s="1" t="s">
        <v>635</v>
      </c>
      <c r="C130" s="438" t="s">
        <v>627</v>
      </c>
      <c r="D130" s="2"/>
      <c r="E130" s="2"/>
      <c r="F130" s="2"/>
      <c r="G130" s="2"/>
      <c r="H130" s="2"/>
      <c r="I130" s="2"/>
      <c r="J130" s="2"/>
      <c r="K130" s="2"/>
      <c r="L130" s="2"/>
      <c r="M130" s="2"/>
      <c r="N130" s="2"/>
      <c r="O130" s="2"/>
      <c r="P130" s="2"/>
      <c r="Q130" s="2"/>
      <c r="R130" s="2"/>
      <c r="S130" s="2"/>
      <c r="T130" s="2"/>
      <c r="U130" s="2"/>
      <c r="V130" s="2"/>
      <c r="W130" s="2"/>
    </row>
    <row r="131" spans="1:23" ht="14.25" customHeight="1">
      <c r="A131" s="1" t="s">
        <v>636</v>
      </c>
      <c r="B131" s="1" t="s">
        <v>637</v>
      </c>
      <c r="C131" s="438" t="s">
        <v>627</v>
      </c>
      <c r="D131" s="2"/>
      <c r="E131" s="2"/>
      <c r="F131" s="2"/>
      <c r="G131" s="2"/>
      <c r="H131" s="2"/>
      <c r="I131" s="2"/>
      <c r="J131" s="2"/>
      <c r="K131" s="2"/>
      <c r="L131" s="2"/>
      <c r="M131" s="2"/>
      <c r="N131" s="2"/>
      <c r="O131" s="2"/>
      <c r="P131" s="2"/>
      <c r="Q131" s="2"/>
      <c r="R131" s="2"/>
      <c r="S131" s="2"/>
      <c r="T131" s="2"/>
      <c r="U131" s="2"/>
      <c r="V131" s="2"/>
      <c r="W131" s="2"/>
    </row>
    <row r="132" spans="1:23" ht="14.25" customHeight="1">
      <c r="A132" s="1" t="s">
        <v>638</v>
      </c>
      <c r="B132" s="1" t="s">
        <v>639</v>
      </c>
      <c r="C132" s="438" t="s">
        <v>627</v>
      </c>
      <c r="D132" s="2"/>
      <c r="E132" s="2"/>
      <c r="F132" s="2"/>
      <c r="G132" s="2"/>
      <c r="H132" s="2"/>
      <c r="I132" s="2"/>
      <c r="J132" s="2"/>
      <c r="K132" s="2"/>
      <c r="L132" s="2"/>
      <c r="M132" s="2"/>
      <c r="N132" s="2"/>
      <c r="O132" s="2"/>
      <c r="P132" s="2"/>
      <c r="Q132" s="2"/>
      <c r="R132" s="2"/>
      <c r="S132" s="2"/>
      <c r="T132" s="2"/>
      <c r="U132" s="2"/>
      <c r="V132" s="2"/>
      <c r="W132" s="2"/>
    </row>
    <row r="133" spans="1:23" ht="14.25" customHeight="1">
      <c r="A133" s="4" t="s">
        <v>553</v>
      </c>
      <c r="B133" s="5"/>
      <c r="C133" s="447"/>
      <c r="D133" s="2"/>
      <c r="E133" s="2"/>
      <c r="F133" s="2"/>
      <c r="G133" s="2"/>
      <c r="H133" s="2"/>
      <c r="I133" s="2"/>
      <c r="J133" s="2"/>
      <c r="K133" s="2"/>
      <c r="L133" s="2"/>
      <c r="M133" s="2"/>
      <c r="N133" s="2"/>
      <c r="O133" s="2"/>
      <c r="P133" s="2"/>
      <c r="Q133" s="2"/>
      <c r="R133" s="2"/>
      <c r="S133" s="2"/>
      <c r="T133" s="2"/>
      <c r="U133" s="2"/>
      <c r="V133" s="2"/>
      <c r="W133" s="2"/>
    </row>
    <row r="134" spans="1:23" ht="14.25" customHeight="1">
      <c r="A134" s="1" t="s">
        <v>640</v>
      </c>
      <c r="B134" s="1" t="s">
        <v>641</v>
      </c>
      <c r="C134" s="440">
        <v>0.98</v>
      </c>
      <c r="D134" s="2"/>
      <c r="E134" s="2"/>
      <c r="F134" s="2"/>
      <c r="G134" s="2"/>
      <c r="H134" s="2"/>
      <c r="I134" s="2"/>
      <c r="J134" s="2"/>
      <c r="K134" s="2"/>
      <c r="L134" s="2"/>
      <c r="M134" s="2"/>
      <c r="N134" s="2"/>
      <c r="O134" s="2"/>
      <c r="P134" s="2"/>
      <c r="Q134" s="2"/>
      <c r="R134" s="2"/>
      <c r="S134" s="2"/>
      <c r="T134" s="2"/>
      <c r="U134" s="2"/>
      <c r="V134" s="2"/>
      <c r="W134" s="2"/>
    </row>
    <row r="135" spans="1:23" ht="14.25" customHeight="1">
      <c r="A135" s="1" t="s">
        <v>642</v>
      </c>
      <c r="B135" s="1" t="s">
        <v>643</v>
      </c>
      <c r="C135" s="438" t="s">
        <v>644</v>
      </c>
      <c r="D135" s="2"/>
      <c r="E135" s="2"/>
      <c r="F135" s="2"/>
      <c r="G135" s="2"/>
      <c r="H135" s="2"/>
      <c r="I135" s="2"/>
      <c r="J135" s="2"/>
      <c r="K135" s="2"/>
      <c r="L135" s="2"/>
      <c r="M135" s="2"/>
      <c r="N135" s="2"/>
      <c r="O135" s="2"/>
      <c r="P135" s="2"/>
      <c r="Q135" s="2"/>
      <c r="R135" s="2"/>
      <c r="S135" s="2"/>
      <c r="T135" s="2"/>
      <c r="U135" s="2"/>
      <c r="V135" s="2"/>
      <c r="W135" s="2"/>
    </row>
    <row r="136" spans="1:23" ht="14.25" customHeight="1">
      <c r="A136" s="449" t="s">
        <v>645</v>
      </c>
      <c r="B136" s="450"/>
      <c r="C136" s="450"/>
      <c r="D136" s="2"/>
      <c r="E136" s="2"/>
      <c r="F136" s="2"/>
      <c r="G136" s="2"/>
      <c r="H136" s="2"/>
      <c r="I136" s="2"/>
      <c r="J136" s="2"/>
      <c r="K136" s="2"/>
      <c r="L136" s="2"/>
      <c r="M136" s="2"/>
      <c r="N136" s="2"/>
      <c r="O136" s="2"/>
      <c r="P136" s="2"/>
      <c r="Q136" s="2"/>
      <c r="R136" s="2"/>
      <c r="S136" s="2"/>
      <c r="T136" s="2"/>
      <c r="U136" s="2"/>
      <c r="V136" s="2"/>
      <c r="W136" s="2"/>
    </row>
    <row r="137" spans="1:23" ht="14.25" customHeight="1">
      <c r="A137" s="4" t="s">
        <v>546</v>
      </c>
      <c r="B137" s="5"/>
      <c r="C137" s="447"/>
      <c r="D137" s="2"/>
      <c r="E137" s="2"/>
      <c r="F137" s="2"/>
      <c r="G137" s="2"/>
      <c r="H137" s="2"/>
      <c r="I137" s="2"/>
      <c r="J137" s="2"/>
      <c r="K137" s="2"/>
      <c r="L137" s="2"/>
      <c r="M137" s="2"/>
      <c r="N137" s="2"/>
      <c r="O137" s="2"/>
      <c r="P137" s="2"/>
      <c r="Q137" s="2"/>
      <c r="R137" s="2"/>
      <c r="S137" s="2"/>
      <c r="T137" s="2"/>
      <c r="U137" s="2"/>
      <c r="V137" s="2"/>
      <c r="W137" s="2"/>
    </row>
    <row r="138" spans="1:23" ht="14.25" customHeight="1">
      <c r="A138" s="1" t="s">
        <v>563</v>
      </c>
      <c r="B138" s="1" t="s">
        <v>646</v>
      </c>
      <c r="C138" s="438" t="s">
        <v>647</v>
      </c>
      <c r="D138" s="2"/>
      <c r="E138" s="2"/>
      <c r="F138" s="2"/>
      <c r="G138" s="2"/>
      <c r="H138" s="2"/>
      <c r="I138" s="2"/>
      <c r="J138" s="2"/>
      <c r="K138" s="2"/>
      <c r="L138" s="2"/>
      <c r="M138" s="2"/>
      <c r="N138" s="2"/>
      <c r="O138" s="2"/>
      <c r="P138" s="2"/>
      <c r="Q138" s="2"/>
      <c r="R138" s="2"/>
      <c r="S138" s="2"/>
      <c r="T138" s="2"/>
      <c r="U138" s="2"/>
      <c r="V138" s="2"/>
      <c r="W138" s="2"/>
    </row>
    <row r="139" spans="1:23" ht="14.25" customHeight="1">
      <c r="A139" s="1" t="s">
        <v>549</v>
      </c>
      <c r="B139" s="1" t="s">
        <v>550</v>
      </c>
      <c r="C139" s="438" t="s">
        <v>648</v>
      </c>
      <c r="D139" s="2"/>
      <c r="E139" s="2"/>
      <c r="F139" s="2"/>
      <c r="G139" s="2"/>
      <c r="H139" s="2"/>
      <c r="I139" s="2"/>
      <c r="J139" s="2"/>
      <c r="K139" s="2"/>
      <c r="L139" s="2"/>
      <c r="M139" s="2"/>
      <c r="N139" s="2"/>
      <c r="O139" s="2"/>
      <c r="P139" s="2"/>
      <c r="Q139" s="2"/>
      <c r="R139" s="2"/>
      <c r="S139" s="2"/>
      <c r="T139" s="2"/>
      <c r="U139" s="2"/>
      <c r="V139" s="2"/>
      <c r="W139" s="2"/>
    </row>
    <row r="140" spans="1:23" ht="14.25" customHeight="1">
      <c r="A140" s="1" t="s">
        <v>551</v>
      </c>
      <c r="B140" s="1" t="s">
        <v>552</v>
      </c>
      <c r="C140" s="438" t="s">
        <v>505</v>
      </c>
      <c r="D140" s="2"/>
      <c r="E140" s="2"/>
      <c r="F140" s="2"/>
      <c r="G140" s="2"/>
      <c r="H140" s="2"/>
      <c r="I140" s="2"/>
      <c r="J140" s="2"/>
      <c r="K140" s="2"/>
      <c r="L140" s="2"/>
      <c r="M140" s="2"/>
      <c r="N140" s="2"/>
      <c r="O140" s="2"/>
      <c r="P140" s="2"/>
      <c r="Q140" s="2"/>
      <c r="R140" s="2"/>
      <c r="S140" s="2"/>
      <c r="T140" s="2"/>
      <c r="U140" s="2"/>
      <c r="V140" s="2"/>
      <c r="W140" s="2"/>
    </row>
    <row r="141" spans="1:23" ht="14.25" customHeight="1">
      <c r="A141" s="4" t="s">
        <v>553</v>
      </c>
      <c r="B141" s="5"/>
      <c r="C141" s="447"/>
      <c r="D141" s="2"/>
      <c r="E141" s="2"/>
      <c r="F141" s="2"/>
      <c r="G141" s="2"/>
      <c r="H141" s="2"/>
      <c r="I141" s="2"/>
      <c r="J141" s="2"/>
      <c r="K141" s="2"/>
      <c r="L141" s="2"/>
      <c r="M141" s="2"/>
      <c r="N141" s="2"/>
      <c r="O141" s="2"/>
      <c r="P141" s="2"/>
      <c r="Q141" s="2"/>
      <c r="R141" s="2"/>
      <c r="S141" s="2"/>
      <c r="T141" s="2"/>
      <c r="U141" s="2"/>
      <c r="V141" s="2"/>
      <c r="W141" s="2"/>
    </row>
    <row r="142" spans="1:23" ht="14.25" customHeight="1">
      <c r="A142" s="1" t="s">
        <v>649</v>
      </c>
      <c r="B142" s="1" t="s">
        <v>650</v>
      </c>
      <c r="C142" s="438" t="s">
        <v>159</v>
      </c>
      <c r="D142" s="2"/>
      <c r="E142" s="2"/>
      <c r="F142" s="2"/>
      <c r="G142" s="2"/>
      <c r="H142" s="2"/>
      <c r="I142" s="2"/>
      <c r="J142" s="2"/>
      <c r="K142" s="2"/>
      <c r="L142" s="2"/>
      <c r="M142" s="2"/>
      <c r="N142" s="2"/>
      <c r="O142" s="2"/>
      <c r="P142" s="2"/>
      <c r="Q142" s="2"/>
      <c r="R142" s="2"/>
      <c r="S142" s="2"/>
      <c r="T142" s="2"/>
      <c r="U142" s="2"/>
      <c r="V142" s="2"/>
      <c r="W142" s="2"/>
    </row>
    <row r="143" spans="1:23" ht="14.25" customHeight="1">
      <c r="A143" s="1" t="s">
        <v>630</v>
      </c>
      <c r="B143" s="1" t="s">
        <v>651</v>
      </c>
      <c r="C143" s="438" t="s">
        <v>159</v>
      </c>
      <c r="D143" s="2"/>
      <c r="E143" s="2"/>
      <c r="F143" s="2"/>
      <c r="G143" s="2"/>
      <c r="H143" s="2"/>
      <c r="I143" s="2"/>
      <c r="J143" s="2"/>
      <c r="K143" s="2"/>
      <c r="L143" s="2"/>
      <c r="M143" s="2"/>
      <c r="N143" s="2"/>
      <c r="O143" s="2"/>
      <c r="P143" s="2"/>
      <c r="Q143" s="2"/>
      <c r="R143" s="2"/>
      <c r="S143" s="2"/>
      <c r="T143" s="2"/>
      <c r="U143" s="2"/>
      <c r="V143" s="2"/>
      <c r="W143" s="2"/>
    </row>
    <row r="144" spans="1:23" ht="14.25" customHeight="1">
      <c r="A144" s="449" t="s">
        <v>652</v>
      </c>
      <c r="B144" s="450"/>
      <c r="C144" s="450"/>
      <c r="D144" s="2"/>
      <c r="E144" s="2"/>
      <c r="F144" s="2"/>
      <c r="G144" s="2"/>
      <c r="H144" s="2"/>
      <c r="I144" s="2"/>
      <c r="J144" s="2"/>
      <c r="K144" s="2"/>
      <c r="L144" s="2"/>
      <c r="M144" s="2"/>
      <c r="N144" s="2"/>
      <c r="O144" s="2"/>
      <c r="P144" s="2"/>
      <c r="Q144" s="2"/>
      <c r="R144" s="2"/>
      <c r="S144" s="2"/>
      <c r="T144" s="2"/>
      <c r="U144" s="2"/>
      <c r="V144" s="2"/>
      <c r="W144" s="2"/>
    </row>
    <row r="145" spans="1:23" ht="14.25" customHeight="1">
      <c r="A145" s="4" t="s">
        <v>546</v>
      </c>
      <c r="B145" s="5"/>
      <c r="C145" s="447"/>
      <c r="D145" s="2"/>
      <c r="E145" s="2"/>
      <c r="F145" s="2"/>
      <c r="G145" s="2"/>
      <c r="H145" s="2"/>
      <c r="I145" s="2"/>
      <c r="J145" s="2"/>
      <c r="K145" s="2"/>
      <c r="L145" s="2"/>
      <c r="M145" s="2"/>
      <c r="N145" s="2"/>
      <c r="O145" s="2"/>
      <c r="P145" s="2"/>
      <c r="Q145" s="2"/>
      <c r="R145" s="2"/>
      <c r="S145" s="2"/>
      <c r="T145" s="2"/>
      <c r="U145" s="2"/>
      <c r="V145" s="2"/>
      <c r="W145" s="2"/>
    </row>
    <row r="146" spans="1:23" ht="14.25" customHeight="1">
      <c r="A146" s="1" t="s">
        <v>563</v>
      </c>
      <c r="B146" s="1" t="s">
        <v>548</v>
      </c>
      <c r="C146" s="438" t="s">
        <v>653</v>
      </c>
      <c r="D146" s="2"/>
      <c r="E146" s="2"/>
      <c r="F146" s="2"/>
      <c r="G146" s="2"/>
      <c r="H146" s="2"/>
      <c r="I146" s="2"/>
      <c r="J146" s="2"/>
      <c r="K146" s="2"/>
      <c r="L146" s="2"/>
      <c r="M146" s="2"/>
      <c r="N146" s="2"/>
      <c r="O146" s="2"/>
      <c r="P146" s="2"/>
      <c r="Q146" s="2"/>
      <c r="R146" s="2"/>
      <c r="S146" s="2"/>
      <c r="T146" s="2"/>
      <c r="U146" s="2"/>
      <c r="V146" s="2"/>
      <c r="W146" s="2"/>
    </row>
    <row r="147" spans="1:23" ht="14.25" customHeight="1">
      <c r="A147" s="1" t="s">
        <v>549</v>
      </c>
      <c r="B147" s="1" t="s">
        <v>550</v>
      </c>
      <c r="C147" s="438" t="s">
        <v>654</v>
      </c>
      <c r="D147" s="2"/>
      <c r="E147" s="2"/>
      <c r="F147" s="2"/>
      <c r="G147" s="2"/>
      <c r="H147" s="2"/>
      <c r="I147" s="2"/>
      <c r="J147" s="2"/>
      <c r="K147" s="2"/>
      <c r="L147" s="2"/>
      <c r="M147" s="2"/>
      <c r="N147" s="2"/>
      <c r="O147" s="2"/>
      <c r="P147" s="2"/>
      <c r="Q147" s="2"/>
      <c r="R147" s="2"/>
      <c r="S147" s="2"/>
      <c r="T147" s="2"/>
      <c r="U147" s="2"/>
      <c r="V147" s="2"/>
      <c r="W147" s="2"/>
    </row>
    <row r="148" spans="1:23" ht="14.25" customHeight="1">
      <c r="A148" s="1" t="s">
        <v>551</v>
      </c>
      <c r="B148" s="1" t="s">
        <v>552</v>
      </c>
      <c r="C148" s="438" t="s">
        <v>505</v>
      </c>
      <c r="D148" s="2"/>
      <c r="E148" s="2"/>
      <c r="F148" s="2"/>
      <c r="G148" s="2"/>
      <c r="H148" s="2"/>
      <c r="I148" s="2"/>
      <c r="J148" s="2"/>
      <c r="K148" s="2"/>
      <c r="L148" s="2"/>
      <c r="M148" s="2"/>
      <c r="N148" s="2"/>
      <c r="O148" s="2"/>
      <c r="P148" s="2"/>
      <c r="Q148" s="2"/>
      <c r="R148" s="2"/>
      <c r="S148" s="2"/>
      <c r="T148" s="2"/>
      <c r="U148" s="2"/>
      <c r="V148" s="2"/>
      <c r="W148" s="2"/>
    </row>
    <row r="149" spans="1:23" ht="14.25" customHeight="1">
      <c r="A149" s="4" t="s">
        <v>553</v>
      </c>
      <c r="B149" s="5"/>
      <c r="C149" s="447"/>
      <c r="D149" s="2"/>
      <c r="E149" s="2"/>
      <c r="F149" s="2"/>
      <c r="G149" s="2"/>
      <c r="H149" s="2"/>
      <c r="I149" s="2"/>
      <c r="J149" s="2"/>
      <c r="K149" s="2"/>
      <c r="L149" s="2"/>
      <c r="M149" s="2"/>
      <c r="N149" s="2"/>
      <c r="O149" s="2"/>
      <c r="P149" s="2"/>
      <c r="Q149" s="2"/>
      <c r="R149" s="2"/>
      <c r="S149" s="2"/>
      <c r="T149" s="2"/>
      <c r="U149" s="2"/>
      <c r="V149" s="2"/>
      <c r="W149" s="2"/>
    </row>
    <row r="150" spans="1:23" ht="14.25" customHeight="1">
      <c r="A150" s="1" t="s">
        <v>655</v>
      </c>
      <c r="B150" s="1" t="s">
        <v>656</v>
      </c>
      <c r="C150" s="438" t="s">
        <v>657</v>
      </c>
      <c r="D150" s="2"/>
      <c r="E150" s="2"/>
      <c r="F150" s="2"/>
      <c r="G150" s="2"/>
      <c r="H150" s="2"/>
      <c r="I150" s="2"/>
      <c r="J150" s="2"/>
      <c r="K150" s="2"/>
      <c r="L150" s="2"/>
      <c r="M150" s="2"/>
      <c r="N150" s="2"/>
      <c r="O150" s="2"/>
      <c r="P150" s="2"/>
      <c r="Q150" s="2"/>
      <c r="R150" s="2"/>
      <c r="S150" s="2"/>
      <c r="T150" s="2"/>
      <c r="U150" s="2"/>
      <c r="V150" s="2"/>
      <c r="W150" s="2"/>
    </row>
    <row r="151" spans="1:23" ht="14.25" customHeight="1">
      <c r="A151" s="1" t="s">
        <v>658</v>
      </c>
      <c r="B151" s="1" t="s">
        <v>659</v>
      </c>
      <c r="C151" s="438" t="s">
        <v>159</v>
      </c>
      <c r="D151" s="2"/>
      <c r="E151" s="2"/>
      <c r="F151" s="2"/>
      <c r="G151" s="2"/>
      <c r="H151" s="2"/>
      <c r="I151" s="2"/>
      <c r="J151" s="2"/>
      <c r="K151" s="2"/>
      <c r="L151" s="2"/>
      <c r="M151" s="2"/>
      <c r="N151" s="2"/>
      <c r="O151" s="2"/>
      <c r="P151" s="2"/>
      <c r="Q151" s="2"/>
      <c r="R151" s="2"/>
      <c r="S151" s="2"/>
      <c r="T151" s="2"/>
      <c r="U151" s="2"/>
      <c r="V151" s="2"/>
      <c r="W151" s="2"/>
    </row>
    <row r="152" spans="1:23" ht="14.25" customHeight="1">
      <c r="A152" s="449" t="s">
        <v>660</v>
      </c>
      <c r="B152" s="450"/>
      <c r="C152" s="450"/>
      <c r="D152" s="2"/>
      <c r="E152" s="2"/>
      <c r="F152" s="2"/>
      <c r="G152" s="2"/>
      <c r="H152" s="2"/>
      <c r="I152" s="2"/>
      <c r="J152" s="2"/>
      <c r="K152" s="2"/>
      <c r="L152" s="2"/>
      <c r="M152" s="2"/>
      <c r="N152" s="2"/>
      <c r="O152" s="2"/>
      <c r="P152" s="2"/>
      <c r="Q152" s="2"/>
      <c r="R152" s="2"/>
      <c r="S152" s="2"/>
      <c r="T152" s="2"/>
      <c r="U152" s="2"/>
      <c r="V152" s="2"/>
      <c r="W152" s="2"/>
    </row>
    <row r="153" spans="1:23" ht="14.25" customHeight="1">
      <c r="A153" s="4" t="s">
        <v>546</v>
      </c>
      <c r="B153" s="5"/>
      <c r="C153" s="447"/>
      <c r="D153" s="2"/>
      <c r="E153" s="2"/>
      <c r="F153" s="2"/>
      <c r="G153" s="2"/>
      <c r="H153" s="2"/>
      <c r="I153" s="2"/>
      <c r="J153" s="2"/>
      <c r="K153" s="2"/>
      <c r="L153" s="2"/>
      <c r="M153" s="2"/>
      <c r="N153" s="2"/>
      <c r="O153" s="2"/>
      <c r="P153" s="2"/>
      <c r="Q153" s="2"/>
      <c r="R153" s="2"/>
      <c r="S153" s="2"/>
      <c r="T153" s="2"/>
      <c r="U153" s="2"/>
      <c r="V153" s="2"/>
      <c r="W153" s="2"/>
    </row>
    <row r="154" spans="1:23" ht="14.25" customHeight="1">
      <c r="A154" s="1" t="s">
        <v>547</v>
      </c>
      <c r="B154" s="1" t="s">
        <v>646</v>
      </c>
      <c r="C154" s="438" t="s">
        <v>661</v>
      </c>
      <c r="D154" s="2"/>
      <c r="E154" s="2"/>
      <c r="F154" s="2"/>
      <c r="G154" s="2"/>
      <c r="H154" s="2"/>
      <c r="I154" s="2"/>
      <c r="J154" s="2"/>
      <c r="K154" s="2"/>
      <c r="L154" s="2"/>
      <c r="M154" s="2"/>
      <c r="N154" s="2"/>
      <c r="O154" s="2"/>
      <c r="P154" s="2"/>
      <c r="Q154" s="2"/>
      <c r="R154" s="2"/>
      <c r="S154" s="2"/>
      <c r="T154" s="2"/>
      <c r="U154" s="2"/>
      <c r="V154" s="2"/>
      <c r="W154" s="2"/>
    </row>
    <row r="155" spans="1:23" ht="14.25" customHeight="1">
      <c r="A155" s="1" t="s">
        <v>549</v>
      </c>
      <c r="B155" s="1" t="s">
        <v>550</v>
      </c>
      <c r="C155" s="438" t="s">
        <v>662</v>
      </c>
      <c r="D155" s="2"/>
      <c r="E155" s="2"/>
      <c r="F155" s="2"/>
      <c r="G155" s="2"/>
      <c r="H155" s="2"/>
      <c r="I155" s="2"/>
      <c r="J155" s="2"/>
      <c r="K155" s="2"/>
      <c r="L155" s="2"/>
      <c r="M155" s="2"/>
      <c r="N155" s="2"/>
      <c r="O155" s="2"/>
      <c r="P155" s="2"/>
      <c r="Q155" s="2"/>
      <c r="R155" s="2"/>
      <c r="S155" s="2"/>
      <c r="T155" s="2"/>
      <c r="U155" s="2"/>
      <c r="V155" s="2"/>
      <c r="W155" s="2"/>
    </row>
    <row r="156" spans="1:23" ht="14.25" customHeight="1">
      <c r="A156" s="1" t="s">
        <v>551</v>
      </c>
      <c r="B156" s="1" t="s">
        <v>552</v>
      </c>
      <c r="C156" s="438" t="s">
        <v>505</v>
      </c>
      <c r="D156" s="2"/>
      <c r="E156" s="2"/>
      <c r="F156" s="2"/>
      <c r="G156" s="2"/>
      <c r="H156" s="2"/>
      <c r="I156" s="2"/>
      <c r="J156" s="2"/>
      <c r="K156" s="2"/>
      <c r="L156" s="2"/>
      <c r="M156" s="2"/>
      <c r="N156" s="2"/>
      <c r="O156" s="2"/>
      <c r="P156" s="2"/>
      <c r="Q156" s="2"/>
      <c r="R156" s="2"/>
      <c r="S156" s="2"/>
      <c r="T156" s="2"/>
      <c r="U156" s="2"/>
      <c r="V156" s="2"/>
      <c r="W156" s="2"/>
    </row>
    <row r="157" spans="1:23" ht="14.25" customHeight="1">
      <c r="A157" s="4" t="s">
        <v>553</v>
      </c>
      <c r="B157" s="5"/>
      <c r="C157" s="447"/>
      <c r="D157" s="2"/>
      <c r="E157" s="2"/>
      <c r="F157" s="2"/>
      <c r="G157" s="2"/>
      <c r="H157" s="2"/>
      <c r="I157" s="2"/>
      <c r="J157" s="2"/>
      <c r="K157" s="2"/>
      <c r="L157" s="2"/>
      <c r="M157" s="2"/>
      <c r="N157" s="2"/>
      <c r="O157" s="2"/>
      <c r="P157" s="2"/>
      <c r="Q157" s="2"/>
      <c r="R157" s="2"/>
      <c r="S157" s="2"/>
      <c r="T157" s="2"/>
      <c r="U157" s="2"/>
      <c r="V157" s="2"/>
      <c r="W157" s="2"/>
    </row>
    <row r="158" spans="1:23" ht="14.25" customHeight="1">
      <c r="A158" s="1" t="s">
        <v>663</v>
      </c>
      <c r="B158" s="1" t="s">
        <v>664</v>
      </c>
      <c r="C158" s="438" t="s">
        <v>665</v>
      </c>
      <c r="D158" s="2"/>
      <c r="E158" s="2"/>
      <c r="F158" s="2"/>
      <c r="G158" s="2"/>
      <c r="H158" s="2"/>
      <c r="I158" s="2"/>
      <c r="J158" s="2"/>
      <c r="K158" s="2"/>
      <c r="L158" s="2"/>
      <c r="M158" s="2"/>
      <c r="N158" s="2"/>
      <c r="O158" s="2"/>
      <c r="P158" s="2"/>
      <c r="Q158" s="2"/>
      <c r="R158" s="2"/>
      <c r="S158" s="2"/>
      <c r="T158" s="2"/>
      <c r="U158" s="2"/>
      <c r="V158" s="2"/>
      <c r="W158" s="2"/>
    </row>
    <row r="159" spans="1:23" ht="14.25" customHeight="1">
      <c r="A159" s="449" t="s">
        <v>666</v>
      </c>
      <c r="B159" s="450"/>
      <c r="C159" s="450"/>
      <c r="D159" s="2"/>
      <c r="E159" s="2"/>
      <c r="F159" s="2"/>
      <c r="G159" s="2"/>
      <c r="H159" s="2"/>
      <c r="I159" s="2"/>
      <c r="J159" s="2"/>
      <c r="K159" s="2"/>
      <c r="L159" s="2"/>
      <c r="M159" s="2"/>
      <c r="N159" s="2"/>
      <c r="O159" s="2"/>
      <c r="P159" s="2"/>
      <c r="Q159" s="2"/>
      <c r="R159" s="2"/>
      <c r="S159" s="2"/>
      <c r="T159" s="2"/>
      <c r="U159" s="2"/>
      <c r="V159" s="2"/>
      <c r="W159" s="2"/>
    </row>
    <row r="160" spans="1:23" ht="14.25" customHeight="1">
      <c r="A160" s="4" t="s">
        <v>546</v>
      </c>
      <c r="B160" s="5"/>
      <c r="C160" s="447"/>
      <c r="D160" s="2"/>
      <c r="E160" s="2"/>
      <c r="F160" s="2"/>
      <c r="G160" s="2"/>
      <c r="H160" s="2"/>
      <c r="I160" s="2"/>
      <c r="J160" s="2"/>
      <c r="K160" s="2"/>
      <c r="L160" s="2"/>
      <c r="M160" s="2"/>
      <c r="N160" s="2"/>
      <c r="O160" s="2"/>
      <c r="P160" s="2"/>
      <c r="Q160" s="2"/>
      <c r="R160" s="2"/>
      <c r="S160" s="2"/>
      <c r="T160" s="2"/>
      <c r="U160" s="2"/>
      <c r="V160" s="2"/>
      <c r="W160" s="2"/>
    </row>
    <row r="161" spans="1:23" ht="14.25" customHeight="1">
      <c r="A161" s="1" t="s">
        <v>547</v>
      </c>
      <c r="B161" s="1" t="s">
        <v>646</v>
      </c>
      <c r="C161" s="438" t="s">
        <v>653</v>
      </c>
      <c r="D161" s="2"/>
      <c r="E161" s="2"/>
      <c r="F161" s="2"/>
      <c r="G161" s="2"/>
      <c r="H161" s="2"/>
      <c r="I161" s="2"/>
      <c r="J161" s="2"/>
      <c r="K161" s="2"/>
      <c r="L161" s="2"/>
      <c r="M161" s="2"/>
      <c r="N161" s="2"/>
      <c r="O161" s="2"/>
      <c r="P161" s="2"/>
      <c r="Q161" s="2"/>
      <c r="R161" s="2"/>
      <c r="S161" s="2"/>
      <c r="T161" s="2"/>
      <c r="U161" s="2"/>
      <c r="V161" s="2"/>
      <c r="W161" s="2"/>
    </row>
    <row r="162" spans="1:23" ht="14.25" customHeight="1">
      <c r="A162" s="1" t="s">
        <v>549</v>
      </c>
      <c r="B162" s="1" t="s">
        <v>550</v>
      </c>
      <c r="C162" s="438" t="s">
        <v>654</v>
      </c>
      <c r="D162" s="2"/>
      <c r="E162" s="2"/>
      <c r="F162" s="2"/>
      <c r="G162" s="2"/>
      <c r="H162" s="2"/>
      <c r="I162" s="2"/>
      <c r="J162" s="2"/>
      <c r="K162" s="2"/>
      <c r="L162" s="2"/>
      <c r="M162" s="2"/>
      <c r="N162" s="2"/>
      <c r="O162" s="2"/>
      <c r="P162" s="2"/>
      <c r="Q162" s="2"/>
      <c r="R162" s="2"/>
      <c r="S162" s="2"/>
      <c r="T162" s="2"/>
      <c r="U162" s="2"/>
      <c r="V162" s="2"/>
      <c r="W162" s="2"/>
    </row>
    <row r="163" spans="1:23" ht="14.25" customHeight="1">
      <c r="A163" s="1" t="s">
        <v>551</v>
      </c>
      <c r="B163" s="1" t="s">
        <v>552</v>
      </c>
      <c r="C163" s="438" t="s">
        <v>505</v>
      </c>
      <c r="D163" s="2"/>
      <c r="E163" s="2"/>
      <c r="F163" s="2"/>
      <c r="G163" s="2"/>
      <c r="H163" s="2"/>
      <c r="I163" s="2"/>
      <c r="J163" s="2"/>
      <c r="K163" s="2"/>
      <c r="L163" s="2"/>
      <c r="M163" s="2"/>
      <c r="N163" s="2"/>
      <c r="O163" s="2"/>
      <c r="P163" s="2"/>
      <c r="Q163" s="2"/>
      <c r="R163" s="2"/>
      <c r="S163" s="2"/>
      <c r="T163" s="2"/>
      <c r="U163" s="2"/>
      <c r="V163" s="2"/>
      <c r="W163" s="2"/>
    </row>
    <row r="164" spans="1:23" ht="14.25" customHeight="1">
      <c r="A164" s="4" t="s">
        <v>553</v>
      </c>
      <c r="B164" s="5"/>
      <c r="C164" s="447"/>
      <c r="D164" s="2"/>
      <c r="E164" s="2"/>
      <c r="F164" s="2"/>
      <c r="G164" s="2"/>
      <c r="H164" s="2"/>
      <c r="I164" s="2"/>
      <c r="J164" s="2"/>
      <c r="K164" s="2"/>
      <c r="L164" s="2"/>
      <c r="M164" s="2"/>
      <c r="N164" s="2"/>
      <c r="O164" s="2"/>
      <c r="P164" s="2"/>
      <c r="Q164" s="2"/>
      <c r="R164" s="2"/>
      <c r="S164" s="2"/>
      <c r="T164" s="2"/>
      <c r="U164" s="2"/>
      <c r="V164" s="2"/>
      <c r="W164" s="2"/>
    </row>
    <row r="165" spans="1:23" ht="30.75" customHeight="1">
      <c r="A165" s="1" t="s">
        <v>667</v>
      </c>
      <c r="B165" s="1" t="s">
        <v>668</v>
      </c>
      <c r="C165" s="438" t="s">
        <v>669</v>
      </c>
      <c r="D165" s="2"/>
      <c r="E165" s="2"/>
      <c r="F165" s="2"/>
      <c r="G165" s="2"/>
      <c r="H165" s="2"/>
      <c r="I165" s="2"/>
      <c r="J165" s="2"/>
      <c r="K165" s="2"/>
      <c r="L165" s="2"/>
      <c r="M165" s="2"/>
      <c r="N165" s="2"/>
      <c r="O165" s="2"/>
      <c r="P165" s="2"/>
      <c r="Q165" s="2"/>
      <c r="R165" s="2"/>
      <c r="S165" s="2"/>
      <c r="T165" s="2"/>
      <c r="U165" s="2"/>
      <c r="V165" s="2"/>
      <c r="W165" s="2"/>
    </row>
    <row r="166" spans="1:23" ht="30" customHeight="1">
      <c r="A166" s="1" t="s">
        <v>670</v>
      </c>
      <c r="B166" s="1" t="s">
        <v>671</v>
      </c>
      <c r="C166" s="438" t="s">
        <v>669</v>
      </c>
      <c r="D166" s="2"/>
      <c r="E166" s="2"/>
      <c r="F166" s="2"/>
      <c r="G166" s="2"/>
      <c r="H166" s="2"/>
      <c r="I166" s="2"/>
      <c r="J166" s="2"/>
      <c r="K166" s="2"/>
      <c r="L166" s="2"/>
      <c r="M166" s="2"/>
      <c r="N166" s="2"/>
      <c r="O166" s="2"/>
      <c r="P166" s="2"/>
      <c r="Q166" s="2"/>
      <c r="R166" s="2"/>
      <c r="S166" s="2"/>
      <c r="T166" s="2"/>
      <c r="U166" s="2"/>
      <c r="V166" s="2"/>
      <c r="W166" s="2"/>
    </row>
    <row r="167" spans="1:23" ht="30" customHeight="1">
      <c r="A167" s="1" t="s">
        <v>672</v>
      </c>
      <c r="B167" s="1" t="s">
        <v>673</v>
      </c>
      <c r="C167" s="438" t="s">
        <v>674</v>
      </c>
      <c r="D167" s="2"/>
      <c r="E167" s="2"/>
      <c r="F167" s="2"/>
      <c r="G167" s="2"/>
      <c r="H167" s="2"/>
      <c r="I167" s="2"/>
      <c r="J167" s="2"/>
      <c r="K167" s="2"/>
      <c r="L167" s="2"/>
      <c r="M167" s="2"/>
      <c r="N167" s="2"/>
      <c r="O167" s="2"/>
      <c r="P167" s="2"/>
      <c r="Q167" s="2"/>
      <c r="R167" s="2"/>
      <c r="S167" s="2"/>
      <c r="T167" s="2"/>
      <c r="U167" s="2"/>
      <c r="V167" s="2"/>
      <c r="W167" s="2"/>
    </row>
    <row r="168" spans="1:23" ht="42.75" customHeight="1">
      <c r="A168" s="1" t="s">
        <v>675</v>
      </c>
      <c r="B168" s="1" t="s">
        <v>676</v>
      </c>
      <c r="C168" s="438" t="s">
        <v>674</v>
      </c>
      <c r="D168" s="2"/>
      <c r="E168" s="2"/>
      <c r="F168" s="2"/>
      <c r="G168" s="2"/>
      <c r="H168" s="2"/>
      <c r="I168" s="2"/>
      <c r="J168" s="2"/>
      <c r="K168" s="2"/>
      <c r="L168" s="2"/>
      <c r="M168" s="2"/>
      <c r="N168" s="2"/>
      <c r="O168" s="2"/>
      <c r="P168" s="2"/>
      <c r="Q168" s="2"/>
      <c r="R168" s="2"/>
      <c r="S168" s="2"/>
      <c r="T168" s="2"/>
      <c r="U168" s="2"/>
      <c r="V168" s="2"/>
      <c r="W168" s="2"/>
    </row>
    <row r="169" spans="1:23" ht="14.25" customHeight="1">
      <c r="A169" s="449" t="s">
        <v>677</v>
      </c>
      <c r="B169" s="450"/>
      <c r="C169" s="450"/>
      <c r="D169" s="2"/>
      <c r="E169" s="2"/>
      <c r="F169" s="2"/>
      <c r="G169" s="2"/>
      <c r="H169" s="2"/>
      <c r="I169" s="2"/>
      <c r="J169" s="2"/>
      <c r="K169" s="2"/>
      <c r="L169" s="2"/>
      <c r="M169" s="2"/>
      <c r="N169" s="2"/>
      <c r="O169" s="2"/>
      <c r="P169" s="2"/>
      <c r="Q169" s="2"/>
      <c r="R169" s="2"/>
      <c r="S169" s="2"/>
      <c r="T169" s="2"/>
      <c r="U169" s="2"/>
      <c r="V169" s="2"/>
      <c r="W169" s="2"/>
    </row>
    <row r="170" spans="1:23" ht="14.25" customHeight="1">
      <c r="A170" s="4" t="s">
        <v>546</v>
      </c>
      <c r="B170" s="5"/>
      <c r="C170" s="447"/>
      <c r="D170" s="2"/>
      <c r="E170" s="2"/>
      <c r="F170" s="2"/>
      <c r="G170" s="2"/>
      <c r="H170" s="2"/>
      <c r="I170" s="2"/>
      <c r="J170" s="2"/>
      <c r="K170" s="2"/>
      <c r="L170" s="2"/>
      <c r="M170" s="2"/>
      <c r="N170" s="2"/>
      <c r="O170" s="2"/>
      <c r="P170" s="2"/>
      <c r="Q170" s="2"/>
      <c r="R170" s="2"/>
      <c r="S170" s="2"/>
      <c r="T170" s="2"/>
      <c r="U170" s="2"/>
      <c r="V170" s="2"/>
      <c r="W170" s="2"/>
    </row>
    <row r="171" spans="1:23" ht="14.25" customHeight="1">
      <c r="A171" s="1" t="s">
        <v>547</v>
      </c>
      <c r="B171" s="1" t="s">
        <v>548</v>
      </c>
      <c r="C171" s="438" t="s">
        <v>661</v>
      </c>
      <c r="D171" s="2"/>
      <c r="E171" s="2"/>
      <c r="F171" s="2"/>
      <c r="G171" s="2"/>
      <c r="H171" s="2"/>
      <c r="I171" s="2"/>
      <c r="J171" s="2"/>
      <c r="K171" s="2"/>
      <c r="L171" s="2"/>
      <c r="M171" s="2"/>
      <c r="N171" s="2"/>
      <c r="O171" s="2"/>
      <c r="P171" s="2"/>
      <c r="Q171" s="2"/>
      <c r="R171" s="2"/>
      <c r="S171" s="2"/>
      <c r="T171" s="2"/>
      <c r="U171" s="2"/>
      <c r="V171" s="2"/>
      <c r="W171" s="2"/>
    </row>
    <row r="172" spans="1:23" ht="14.25" customHeight="1">
      <c r="A172" s="1" t="s">
        <v>549</v>
      </c>
      <c r="B172" s="1" t="s">
        <v>550</v>
      </c>
      <c r="C172" s="438" t="s">
        <v>662</v>
      </c>
      <c r="D172" s="2"/>
      <c r="E172" s="2"/>
      <c r="F172" s="2"/>
      <c r="G172" s="2"/>
      <c r="H172" s="2"/>
      <c r="I172" s="2"/>
      <c r="J172" s="2"/>
      <c r="K172" s="2"/>
      <c r="L172" s="2"/>
      <c r="M172" s="2"/>
      <c r="N172" s="2"/>
      <c r="O172" s="2"/>
      <c r="P172" s="2"/>
      <c r="Q172" s="2"/>
      <c r="R172" s="2"/>
      <c r="S172" s="2"/>
      <c r="T172" s="2"/>
      <c r="U172" s="2"/>
      <c r="V172" s="2"/>
      <c r="W172" s="2"/>
    </row>
    <row r="173" spans="1:23" ht="14.25" customHeight="1">
      <c r="A173" s="1" t="s">
        <v>551</v>
      </c>
      <c r="B173" s="1" t="s">
        <v>552</v>
      </c>
      <c r="C173" s="438" t="s">
        <v>505</v>
      </c>
      <c r="D173" s="2"/>
      <c r="E173" s="2"/>
      <c r="F173" s="2"/>
      <c r="G173" s="2"/>
      <c r="H173" s="2"/>
      <c r="I173" s="2"/>
      <c r="J173" s="2"/>
      <c r="K173" s="2"/>
      <c r="L173" s="2"/>
      <c r="M173" s="2"/>
      <c r="N173" s="2"/>
      <c r="O173" s="2"/>
      <c r="P173" s="2"/>
      <c r="Q173" s="2"/>
      <c r="R173" s="2"/>
      <c r="S173" s="2"/>
      <c r="T173" s="2"/>
      <c r="U173" s="2"/>
      <c r="V173" s="2"/>
      <c r="W173" s="2"/>
    </row>
    <row r="174" spans="1:23" ht="14.25" customHeight="1">
      <c r="A174" s="4" t="s">
        <v>553</v>
      </c>
      <c r="B174" s="5"/>
      <c r="C174" s="447"/>
      <c r="D174" s="2"/>
      <c r="E174" s="2"/>
      <c r="F174" s="2"/>
      <c r="G174" s="2"/>
      <c r="H174" s="2"/>
      <c r="I174" s="2"/>
      <c r="J174" s="2"/>
      <c r="K174" s="2"/>
      <c r="L174" s="2"/>
      <c r="M174" s="2"/>
      <c r="N174" s="2"/>
      <c r="O174" s="2"/>
      <c r="P174" s="2"/>
      <c r="Q174" s="2"/>
      <c r="R174" s="2"/>
      <c r="S174" s="2"/>
      <c r="T174" s="2"/>
      <c r="U174" s="2"/>
      <c r="V174" s="2"/>
      <c r="W174" s="2"/>
    </row>
    <row r="175" spans="1:23" ht="28.5" customHeight="1">
      <c r="A175" s="1" t="s">
        <v>678</v>
      </c>
      <c r="B175" s="1" t="s">
        <v>679</v>
      </c>
      <c r="C175" s="438" t="s">
        <v>674</v>
      </c>
      <c r="D175" s="2"/>
      <c r="E175" s="2"/>
      <c r="F175" s="2"/>
      <c r="G175" s="2"/>
      <c r="H175" s="2"/>
      <c r="I175" s="2"/>
      <c r="J175" s="2"/>
      <c r="K175" s="2"/>
      <c r="L175" s="2"/>
      <c r="M175" s="2"/>
      <c r="N175" s="2"/>
      <c r="O175" s="2"/>
      <c r="P175" s="2"/>
      <c r="Q175" s="2"/>
      <c r="R175" s="2"/>
      <c r="S175" s="2"/>
      <c r="T175" s="2"/>
      <c r="U175" s="2"/>
      <c r="V175" s="2"/>
      <c r="W175" s="2"/>
    </row>
    <row r="176" spans="1:23" ht="14.25" customHeight="1">
      <c r="A176" s="449" t="s">
        <v>680</v>
      </c>
      <c r="B176" s="450"/>
      <c r="C176" s="450"/>
      <c r="D176" s="2"/>
      <c r="E176" s="2"/>
      <c r="F176" s="2"/>
      <c r="G176" s="2"/>
      <c r="H176" s="2"/>
      <c r="I176" s="2"/>
      <c r="J176" s="2"/>
      <c r="K176" s="2"/>
      <c r="L176" s="2"/>
      <c r="M176" s="2"/>
      <c r="N176" s="2"/>
      <c r="O176" s="2"/>
      <c r="P176" s="2"/>
      <c r="Q176" s="2"/>
      <c r="R176" s="2"/>
      <c r="S176" s="2"/>
      <c r="T176" s="2"/>
      <c r="U176" s="2"/>
      <c r="V176" s="2"/>
      <c r="W176" s="2"/>
    </row>
    <row r="177" spans="1:23" ht="14.25" customHeight="1">
      <c r="A177" s="446" t="s">
        <v>546</v>
      </c>
      <c r="B177" s="447"/>
      <c r="C177" s="447"/>
      <c r="D177" s="2"/>
      <c r="E177" s="2"/>
      <c r="F177" s="2"/>
      <c r="G177" s="2"/>
      <c r="H177" s="2"/>
      <c r="I177" s="2"/>
      <c r="J177" s="2"/>
      <c r="K177" s="2"/>
      <c r="L177" s="2"/>
      <c r="M177" s="2"/>
      <c r="N177" s="2"/>
      <c r="O177" s="2"/>
      <c r="P177" s="2"/>
      <c r="Q177" s="2"/>
      <c r="R177" s="2"/>
      <c r="S177" s="2"/>
      <c r="T177" s="2"/>
      <c r="U177" s="2"/>
      <c r="V177" s="2"/>
      <c r="W177" s="2"/>
    </row>
    <row r="178" spans="1:23" ht="14.25" customHeight="1">
      <c r="A178" s="1" t="s">
        <v>547</v>
      </c>
      <c r="B178" s="1" t="s">
        <v>646</v>
      </c>
      <c r="C178" s="438" t="s">
        <v>681</v>
      </c>
      <c r="D178" s="2"/>
      <c r="E178" s="2"/>
      <c r="F178" s="2"/>
      <c r="G178" s="2"/>
      <c r="H178" s="2"/>
      <c r="I178" s="2"/>
      <c r="J178" s="2"/>
      <c r="K178" s="2"/>
      <c r="L178" s="2"/>
      <c r="M178" s="2"/>
      <c r="N178" s="2"/>
      <c r="O178" s="2"/>
      <c r="P178" s="2"/>
      <c r="Q178" s="2"/>
      <c r="R178" s="2"/>
      <c r="S178" s="2"/>
      <c r="T178" s="2"/>
      <c r="U178" s="2"/>
      <c r="V178" s="2"/>
      <c r="W178" s="2"/>
    </row>
    <row r="179" spans="1:23" ht="14.25" customHeight="1">
      <c r="A179" s="1" t="s">
        <v>549</v>
      </c>
      <c r="B179" s="1" t="s">
        <v>550</v>
      </c>
      <c r="C179" s="438" t="s">
        <v>681</v>
      </c>
      <c r="D179" s="2"/>
      <c r="E179" s="2"/>
      <c r="F179" s="2"/>
      <c r="G179" s="2"/>
      <c r="H179" s="2"/>
      <c r="I179" s="2"/>
      <c r="J179" s="2"/>
      <c r="K179" s="2"/>
      <c r="L179" s="2"/>
      <c r="M179" s="2"/>
      <c r="N179" s="2"/>
      <c r="O179" s="2"/>
      <c r="P179" s="2"/>
      <c r="Q179" s="2"/>
      <c r="R179" s="2"/>
      <c r="S179" s="2"/>
      <c r="T179" s="2"/>
      <c r="U179" s="2"/>
      <c r="V179" s="2"/>
      <c r="W179" s="2"/>
    </row>
    <row r="180" spans="1:23" ht="14.25" customHeight="1">
      <c r="A180" s="1" t="s">
        <v>551</v>
      </c>
      <c r="B180" s="1" t="s">
        <v>552</v>
      </c>
      <c r="C180" s="438" t="s">
        <v>681</v>
      </c>
      <c r="D180" s="2"/>
      <c r="E180" s="2"/>
      <c r="F180" s="2"/>
      <c r="G180" s="2"/>
      <c r="H180" s="2"/>
      <c r="I180" s="2"/>
      <c r="J180" s="2"/>
      <c r="K180" s="2"/>
      <c r="L180" s="2"/>
      <c r="M180" s="2"/>
      <c r="N180" s="2"/>
      <c r="O180" s="2"/>
      <c r="P180" s="2"/>
      <c r="Q180" s="2"/>
      <c r="R180" s="2"/>
      <c r="S180" s="2"/>
      <c r="T180" s="2"/>
      <c r="U180" s="2"/>
      <c r="V180" s="2"/>
      <c r="W180" s="2"/>
    </row>
    <row r="181" spans="1:23" ht="14.25" customHeight="1">
      <c r="A181" s="4" t="s">
        <v>553</v>
      </c>
      <c r="B181" s="5"/>
      <c r="C181" s="447"/>
      <c r="D181" s="2"/>
      <c r="E181" s="2"/>
      <c r="F181" s="2"/>
      <c r="G181" s="2"/>
      <c r="H181" s="2"/>
      <c r="I181" s="2"/>
      <c r="J181" s="2"/>
      <c r="K181" s="2"/>
      <c r="L181" s="2"/>
      <c r="M181" s="2"/>
      <c r="N181" s="2"/>
      <c r="O181" s="2"/>
      <c r="P181" s="2"/>
      <c r="Q181" s="2"/>
      <c r="R181" s="2"/>
      <c r="S181" s="2"/>
      <c r="T181" s="2"/>
      <c r="U181" s="2"/>
      <c r="V181" s="2"/>
      <c r="W181" s="2"/>
    </row>
    <row r="182" spans="1:23" ht="14.25" customHeight="1">
      <c r="A182" s="1" t="s">
        <v>682</v>
      </c>
      <c r="B182" s="1" t="s">
        <v>683</v>
      </c>
      <c r="C182" s="438" t="s">
        <v>684</v>
      </c>
      <c r="D182" s="2"/>
      <c r="E182" s="2"/>
      <c r="F182" s="2"/>
      <c r="G182" s="2"/>
      <c r="H182" s="2"/>
      <c r="I182" s="2"/>
      <c r="J182" s="2"/>
      <c r="K182" s="2"/>
      <c r="L182" s="2"/>
      <c r="M182" s="2"/>
      <c r="N182" s="2"/>
      <c r="O182" s="2"/>
      <c r="P182" s="2"/>
      <c r="Q182" s="2"/>
      <c r="R182" s="2"/>
      <c r="S182" s="2"/>
      <c r="T182" s="2"/>
      <c r="U182" s="2"/>
      <c r="V182" s="2"/>
      <c r="W182" s="2"/>
    </row>
    <row r="183" spans="1:23" ht="14.25" customHeight="1">
      <c r="A183" s="1"/>
      <c r="B183" s="1"/>
      <c r="C183" s="438"/>
      <c r="D183" s="2"/>
      <c r="E183" s="2"/>
      <c r="F183" s="2"/>
      <c r="G183" s="2"/>
      <c r="H183" s="2"/>
      <c r="I183" s="2"/>
      <c r="J183" s="2"/>
      <c r="K183" s="2"/>
      <c r="L183" s="2"/>
      <c r="M183" s="2"/>
      <c r="N183" s="2"/>
      <c r="O183" s="2"/>
      <c r="P183" s="2"/>
      <c r="Q183" s="2"/>
      <c r="R183" s="2"/>
      <c r="S183" s="2"/>
      <c r="T183" s="2"/>
      <c r="U183" s="2"/>
      <c r="V183" s="2"/>
      <c r="W183" s="2"/>
    </row>
    <row r="184" spans="1:23" ht="14.25" customHeight="1"/>
  </sheetData>
  <sheetProtection algorithmName="SHA-512" hashValue="W7f+Watugw2E68HbBxhfEQrQJ7+NhfSGNK22LCGDRIChadoq+izzugndt4Nx1X98xIZEs5cAL/haUuOoi4Zasw==" saltValue="DfbtjpEr1rWQFb+hoHz2A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C1E0C-E230-459E-A4B2-5FE966FF0CCB}">
  <dimension ref="A1:AO122"/>
  <sheetViews>
    <sheetView showGridLines="0" workbookViewId="0">
      <selection activeCell="B10" sqref="B10"/>
    </sheetView>
  </sheetViews>
  <sheetFormatPr defaultColWidth="8.7265625" defaultRowHeight="15" customHeight="1"/>
  <cols>
    <col min="1" max="1" width="21.26953125" style="308" customWidth="1"/>
    <col min="2" max="2" width="47.26953125" style="308" customWidth="1"/>
    <col min="3" max="7" width="21.81640625" style="316" customWidth="1"/>
    <col min="8" max="8" width="14" style="308" bestFit="1" customWidth="1"/>
    <col min="9" max="16384" width="8.7265625" style="308"/>
  </cols>
  <sheetData>
    <row r="1" spans="1:41" ht="18">
      <c r="A1" s="307"/>
      <c r="B1" s="16"/>
      <c r="C1" s="17"/>
      <c r="D1" s="17"/>
      <c r="E1" s="17"/>
      <c r="F1" s="17"/>
      <c r="G1" s="17"/>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row>
    <row r="2" spans="1:41" ht="18">
      <c r="A2" s="307"/>
      <c r="B2" s="16"/>
      <c r="C2" s="17"/>
      <c r="D2" s="17"/>
      <c r="E2" s="17"/>
      <c r="F2" s="17"/>
      <c r="G2" s="17"/>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row>
    <row r="3" spans="1:41" ht="18">
      <c r="A3" s="307"/>
      <c r="B3" s="16"/>
      <c r="C3" s="17"/>
      <c r="D3" s="17"/>
      <c r="E3" s="17"/>
      <c r="F3" s="17"/>
      <c r="G3" s="17"/>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row>
    <row r="4" spans="1:41" ht="18">
      <c r="A4" s="307"/>
      <c r="B4" s="16"/>
      <c r="C4" s="17"/>
      <c r="D4" s="17"/>
      <c r="E4" s="17"/>
      <c r="F4" s="17"/>
      <c r="G4" s="17"/>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pans="1:41" ht="18">
      <c r="A5" s="64" t="s">
        <v>50</v>
      </c>
      <c r="B5" s="64"/>
      <c r="C5" s="17"/>
      <c r="D5" s="17"/>
      <c r="E5" s="17"/>
      <c r="F5" s="17"/>
      <c r="G5" s="17"/>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307"/>
      <c r="AK5" s="307"/>
      <c r="AL5" s="307"/>
      <c r="AM5" s="307"/>
      <c r="AN5" s="307"/>
      <c r="AO5" s="307"/>
    </row>
    <row r="6" spans="1:41" ht="6" customHeight="1">
      <c r="A6" s="16"/>
      <c r="B6" s="16"/>
      <c r="C6" s="17"/>
      <c r="D6" s="17"/>
      <c r="E6" s="17"/>
      <c r="F6" s="17"/>
      <c r="G6" s="17"/>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307"/>
      <c r="AK6" s="307"/>
      <c r="AL6" s="307"/>
      <c r="AM6" s="307"/>
      <c r="AN6" s="307"/>
      <c r="AO6" s="307"/>
    </row>
    <row r="7" spans="1:41" ht="18">
      <c r="A7" s="309" t="s">
        <v>51</v>
      </c>
      <c r="B7" s="24"/>
      <c r="C7" s="25"/>
      <c r="D7" s="25"/>
      <c r="E7" s="25"/>
      <c r="F7" s="25"/>
      <c r="G7" s="25"/>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307"/>
      <c r="AK7" s="307"/>
      <c r="AL7" s="307"/>
      <c r="AM7" s="307"/>
      <c r="AN7" s="307"/>
      <c r="AO7" s="307"/>
    </row>
    <row r="8" spans="1:41" ht="18">
      <c r="A8" s="310"/>
      <c r="B8" s="311" t="s">
        <v>52</v>
      </c>
      <c r="C8" s="312">
        <v>2021</v>
      </c>
      <c r="D8" s="312">
        <v>2022</v>
      </c>
      <c r="E8" s="312">
        <v>2023</v>
      </c>
      <c r="F8" s="312">
        <v>2024</v>
      </c>
      <c r="G8" s="313">
        <v>2025</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row>
    <row r="9" spans="1:41" ht="18">
      <c r="A9" s="39" t="s">
        <v>53</v>
      </c>
      <c r="B9" s="26" t="s">
        <v>54</v>
      </c>
      <c r="C9" s="27">
        <v>69760</v>
      </c>
      <c r="D9" s="27">
        <v>65809</v>
      </c>
      <c r="E9" s="27">
        <v>57427</v>
      </c>
      <c r="F9" s="27">
        <v>59046</v>
      </c>
      <c r="G9" s="40" t="s">
        <v>55</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row>
    <row r="10" spans="1:41" ht="18">
      <c r="A10" s="522" t="s">
        <v>56</v>
      </c>
      <c r="B10" s="28" t="s">
        <v>57</v>
      </c>
      <c r="C10" s="38" t="s">
        <v>58</v>
      </c>
      <c r="D10" s="29" t="s">
        <v>59</v>
      </c>
      <c r="E10" s="29" t="s">
        <v>59</v>
      </c>
      <c r="F10" s="29">
        <v>11</v>
      </c>
      <c r="G10" s="41" t="s">
        <v>60</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row>
    <row r="11" spans="1:41" ht="18">
      <c r="A11" s="524"/>
      <c r="B11" s="32" t="s">
        <v>61</v>
      </c>
      <c r="C11" s="37">
        <v>16540</v>
      </c>
      <c r="D11" s="37">
        <v>18628</v>
      </c>
      <c r="E11" s="37">
        <v>18896</v>
      </c>
      <c r="F11" s="37">
        <v>21260</v>
      </c>
      <c r="G11" s="42" t="s">
        <v>62</v>
      </c>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row>
    <row r="12" spans="1:41" ht="14.5" customHeight="1">
      <c r="A12" s="525" t="s">
        <v>63</v>
      </c>
      <c r="B12" s="28" t="s">
        <v>64</v>
      </c>
      <c r="C12" s="33">
        <v>6741</v>
      </c>
      <c r="D12" s="33">
        <v>10855</v>
      </c>
      <c r="E12" s="33">
        <v>12833</v>
      </c>
      <c r="F12" s="33">
        <v>8737</v>
      </c>
      <c r="G12" s="43" t="s">
        <v>65</v>
      </c>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row>
    <row r="13" spans="1:41" ht="18">
      <c r="A13" s="522"/>
      <c r="B13" s="30" t="s">
        <v>66</v>
      </c>
      <c r="C13" s="31"/>
      <c r="D13" s="34">
        <v>1865</v>
      </c>
      <c r="E13" s="31">
        <v>655</v>
      </c>
      <c r="F13" s="34">
        <v>6091</v>
      </c>
      <c r="G13" s="44" t="s">
        <v>67</v>
      </c>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row>
    <row r="14" spans="1:41" ht="14.5" customHeight="1">
      <c r="A14" s="522"/>
      <c r="B14" s="30" t="s">
        <v>68</v>
      </c>
      <c r="C14" s="34">
        <v>15137</v>
      </c>
      <c r="D14" s="34">
        <v>14432</v>
      </c>
      <c r="E14" s="34">
        <v>12479</v>
      </c>
      <c r="F14" s="34">
        <v>19517</v>
      </c>
      <c r="G14" s="44" t="s">
        <v>69</v>
      </c>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row>
    <row r="15" spans="1:41" ht="18">
      <c r="A15" s="522"/>
      <c r="B15" s="30" t="s">
        <v>70</v>
      </c>
      <c r="C15" s="34">
        <v>35870</v>
      </c>
      <c r="D15" s="34">
        <v>34296</v>
      </c>
      <c r="E15" s="34">
        <v>34510</v>
      </c>
      <c r="F15" s="34">
        <v>33111</v>
      </c>
      <c r="G15" s="44" t="s">
        <v>71</v>
      </c>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row>
    <row r="16" spans="1:41" ht="18">
      <c r="A16" s="522"/>
      <c r="B16" s="30" t="s">
        <v>72</v>
      </c>
      <c r="C16" s="31">
        <v>12</v>
      </c>
      <c r="D16" s="31">
        <v>18</v>
      </c>
      <c r="E16" s="31">
        <v>19</v>
      </c>
      <c r="F16" s="31">
        <v>25</v>
      </c>
      <c r="G16" s="45" t="s">
        <v>73</v>
      </c>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1" ht="18">
      <c r="A17" s="522"/>
      <c r="B17" s="30" t="s">
        <v>74</v>
      </c>
      <c r="C17" s="31">
        <v>100</v>
      </c>
      <c r="D17" s="34">
        <v>1015</v>
      </c>
      <c r="E17" s="34">
        <v>1317</v>
      </c>
      <c r="F17" s="34">
        <v>1794</v>
      </c>
      <c r="G17" s="44" t="s">
        <v>75</v>
      </c>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1" ht="18">
      <c r="A18" s="522"/>
      <c r="B18" s="30" t="s">
        <v>76</v>
      </c>
      <c r="C18" s="31">
        <v>588</v>
      </c>
      <c r="D18" s="31">
        <v>921</v>
      </c>
      <c r="E18" s="34">
        <v>2278</v>
      </c>
      <c r="F18" s="34">
        <v>1804</v>
      </c>
      <c r="G18" s="44" t="s">
        <v>77</v>
      </c>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row>
    <row r="19" spans="1:41" ht="14.5" customHeight="1">
      <c r="A19" s="522"/>
      <c r="B19" s="30" t="s">
        <v>78</v>
      </c>
      <c r="C19" s="34">
        <v>82796</v>
      </c>
      <c r="D19" s="34">
        <v>66772</v>
      </c>
      <c r="E19" s="34">
        <v>47346</v>
      </c>
      <c r="F19" s="34">
        <v>61035</v>
      </c>
      <c r="G19" s="44" t="s">
        <v>79</v>
      </c>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row>
    <row r="20" spans="1:41" ht="18">
      <c r="A20" s="522"/>
      <c r="B20" s="30" t="s">
        <v>80</v>
      </c>
      <c r="C20" s="31"/>
      <c r="D20" s="31"/>
      <c r="E20" s="34">
        <v>3934587</v>
      </c>
      <c r="F20" s="34">
        <v>4024868</v>
      </c>
      <c r="G20" s="44" t="s">
        <v>81</v>
      </c>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1" ht="18">
      <c r="A21" s="524"/>
      <c r="B21" s="35" t="s">
        <v>82</v>
      </c>
      <c r="C21" s="36">
        <v>141243</v>
      </c>
      <c r="D21" s="36">
        <v>130173</v>
      </c>
      <c r="E21" s="36">
        <v>4046024</v>
      </c>
      <c r="F21" s="36">
        <v>4156982</v>
      </c>
      <c r="G21" s="42" t="s">
        <v>83</v>
      </c>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1" ht="14.5" customHeight="1">
      <c r="A22" s="522" t="s">
        <v>84</v>
      </c>
      <c r="B22" s="28" t="s">
        <v>85</v>
      </c>
      <c r="C22" s="33">
        <v>211003</v>
      </c>
      <c r="D22" s="33">
        <v>195980</v>
      </c>
      <c r="E22" s="33">
        <v>4103451</v>
      </c>
      <c r="F22" s="33">
        <v>4216041</v>
      </c>
      <c r="G22" s="43" t="s">
        <v>86</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row>
    <row r="23" spans="1:41" ht="18">
      <c r="A23" s="524"/>
      <c r="B23" s="32" t="s">
        <v>87</v>
      </c>
      <c r="C23" s="37">
        <v>227543</v>
      </c>
      <c r="D23" s="37">
        <v>214611</v>
      </c>
      <c r="E23" s="37">
        <v>4122347</v>
      </c>
      <c r="F23" s="37">
        <v>4237288</v>
      </c>
      <c r="G23" s="42" t="s">
        <v>88</v>
      </c>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row>
    <row r="24" spans="1:41" ht="27.75" customHeight="1">
      <c r="A24" s="522" t="s">
        <v>89</v>
      </c>
      <c r="B24" s="28" t="s">
        <v>90</v>
      </c>
      <c r="C24" s="29">
        <v>0.16589999999999999</v>
      </c>
      <c r="D24" s="29">
        <v>0.1321</v>
      </c>
      <c r="E24" s="29">
        <v>0.1246</v>
      </c>
      <c r="F24" s="29">
        <v>0.1424</v>
      </c>
      <c r="G24" s="41">
        <v>0.16600000000000001</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1" ht="18">
      <c r="A25" s="522"/>
      <c r="B25" s="30" t="s">
        <v>91</v>
      </c>
      <c r="C25" s="31">
        <v>1.7700000000000001E-3</v>
      </c>
      <c r="D25" s="31">
        <v>1.64E-3</v>
      </c>
      <c r="E25" s="31">
        <v>1.49E-3</v>
      </c>
      <c r="F25" s="31">
        <v>1.4300000000000001E-3</v>
      </c>
      <c r="G25" s="45">
        <v>1.48E-3</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1" ht="14">
      <c r="A26" s="523"/>
      <c r="B26" s="46" t="s">
        <v>92</v>
      </c>
      <c r="C26" s="47">
        <v>5.67E-2</v>
      </c>
      <c r="D26" s="47">
        <v>5.4800000000000001E-2</v>
      </c>
      <c r="E26" s="47">
        <v>5.2600000000000001E-2</v>
      </c>
      <c r="F26" s="47">
        <v>5.3100000000000001E-2</v>
      </c>
      <c r="G26" s="48">
        <v>5.4300000000000001E-2</v>
      </c>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14">
      <c r="A27" s="20" t="s">
        <v>93</v>
      </c>
      <c r="B27" s="18"/>
      <c r="C27" s="19"/>
      <c r="D27" s="19"/>
      <c r="E27" s="19"/>
      <c r="F27" s="19"/>
      <c r="G27" s="65"/>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14">
      <c r="A28" s="20" t="s">
        <v>94</v>
      </c>
      <c r="B28" s="21"/>
      <c r="C28" s="22"/>
      <c r="D28" s="22"/>
      <c r="E28" s="22"/>
      <c r="F28" s="22"/>
      <c r="G28" s="22"/>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row>
    <row r="29" spans="1:41" ht="14">
      <c r="A29" s="18"/>
      <c r="B29" s="18"/>
      <c r="C29" s="19"/>
      <c r="D29" s="19"/>
      <c r="E29" s="19"/>
      <c r="F29" s="19"/>
      <c r="G29" s="19"/>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8" customHeight="1">
      <c r="A30" s="521" t="s">
        <v>95</v>
      </c>
      <c r="B30" s="521"/>
      <c r="C30" s="521"/>
      <c r="D30" s="521"/>
      <c r="E30" s="521"/>
      <c r="F30" s="521"/>
      <c r="G30" s="521"/>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row>
    <row r="31" spans="1:41" ht="18">
      <c r="A31" s="516" t="s">
        <v>96</v>
      </c>
      <c r="B31" s="517"/>
      <c r="C31" s="314">
        <v>2021</v>
      </c>
      <c r="D31" s="314">
        <v>2022</v>
      </c>
      <c r="E31" s="314">
        <v>2023</v>
      </c>
      <c r="F31" s="314">
        <v>2024</v>
      </c>
      <c r="G31" s="315">
        <v>2025</v>
      </c>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row>
    <row r="32" spans="1:41" ht="27.75" customHeight="1">
      <c r="A32" s="518" t="s">
        <v>97</v>
      </c>
      <c r="B32" s="57" t="s">
        <v>98</v>
      </c>
      <c r="C32" s="33">
        <v>241081</v>
      </c>
      <c r="D32" s="33">
        <v>229894</v>
      </c>
      <c r="E32" s="33">
        <v>198754</v>
      </c>
      <c r="F32" s="33">
        <v>201141</v>
      </c>
      <c r="G32" s="43">
        <v>184027</v>
      </c>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row>
    <row r="33" spans="1:41" ht="27.75" customHeight="1">
      <c r="A33" s="518"/>
      <c r="B33" s="58" t="s">
        <v>99</v>
      </c>
      <c r="C33" s="50" t="s">
        <v>58</v>
      </c>
      <c r="D33" s="31" t="s">
        <v>59</v>
      </c>
      <c r="E33" s="31" t="s">
        <v>59</v>
      </c>
      <c r="F33" s="31">
        <v>24</v>
      </c>
      <c r="G33" s="45">
        <v>27</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row>
    <row r="34" spans="1:41" ht="27.75" customHeight="1">
      <c r="A34" s="519"/>
      <c r="B34" s="59" t="s">
        <v>82</v>
      </c>
      <c r="C34" s="51">
        <v>241081</v>
      </c>
      <c r="D34" s="51">
        <v>229894</v>
      </c>
      <c r="E34" s="51">
        <v>198754</v>
      </c>
      <c r="F34" s="51">
        <v>201165</v>
      </c>
      <c r="G34" s="52">
        <v>184054</v>
      </c>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row>
    <row r="35" spans="1:41" ht="18">
      <c r="A35" s="518" t="s">
        <v>100</v>
      </c>
      <c r="B35" s="57" t="s">
        <v>101</v>
      </c>
      <c r="C35" s="33">
        <v>207719</v>
      </c>
      <c r="D35" s="33">
        <v>233923</v>
      </c>
      <c r="E35" s="33">
        <v>237293</v>
      </c>
      <c r="F35" s="33">
        <v>245691</v>
      </c>
      <c r="G35" s="43">
        <v>234515</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row>
    <row r="36" spans="1:41" ht="18">
      <c r="A36" s="518"/>
      <c r="B36" s="58" t="s">
        <v>102</v>
      </c>
      <c r="C36" s="34">
        <v>0</v>
      </c>
      <c r="D36" s="34">
        <v>0</v>
      </c>
      <c r="E36" s="34">
        <v>0</v>
      </c>
      <c r="F36" s="34">
        <v>0</v>
      </c>
      <c r="G36" s="44">
        <v>350</v>
      </c>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row>
    <row r="37" spans="1:41" ht="18">
      <c r="A37" s="518"/>
      <c r="B37" s="58" t="s">
        <v>103</v>
      </c>
      <c r="C37" s="31">
        <v>17</v>
      </c>
      <c r="D37" s="31">
        <v>27</v>
      </c>
      <c r="E37" s="31">
        <v>25</v>
      </c>
      <c r="F37" s="31" t="s">
        <v>59</v>
      </c>
      <c r="G37" s="45">
        <v>56</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row>
    <row r="38" spans="1:41" ht="18">
      <c r="A38" s="519"/>
      <c r="B38" s="59" t="s">
        <v>82</v>
      </c>
      <c r="C38" s="51">
        <v>207736</v>
      </c>
      <c r="D38" s="51">
        <v>233950</v>
      </c>
      <c r="E38" s="51">
        <v>237318</v>
      </c>
      <c r="F38" s="51">
        <v>245691</v>
      </c>
      <c r="G38" s="52">
        <v>234922</v>
      </c>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row>
    <row r="39" spans="1:41" ht="18">
      <c r="A39" s="520" t="s">
        <v>104</v>
      </c>
      <c r="B39" s="60" t="s">
        <v>105</v>
      </c>
      <c r="C39" s="33">
        <v>488817</v>
      </c>
      <c r="D39" s="33">
        <v>463844</v>
      </c>
      <c r="E39" s="33">
        <v>436072</v>
      </c>
      <c r="F39" s="33">
        <v>447857</v>
      </c>
      <c r="G39" s="43">
        <v>418976</v>
      </c>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row>
    <row r="40" spans="1:41" ht="27.75" customHeight="1">
      <c r="A40" s="519"/>
      <c r="B40" s="59" t="s">
        <v>106</v>
      </c>
      <c r="C40" s="53">
        <v>0.46</v>
      </c>
      <c r="D40" s="53">
        <v>0.502</v>
      </c>
      <c r="E40" s="53">
        <v>0.54400000000000004</v>
      </c>
      <c r="F40" s="53">
        <v>0.54900000000000004</v>
      </c>
      <c r="G40" s="54">
        <v>0.56069999999999998</v>
      </c>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row>
    <row r="41" spans="1:41" ht="18">
      <c r="A41" s="518" t="s">
        <v>107</v>
      </c>
      <c r="B41" s="61" t="s">
        <v>108</v>
      </c>
      <c r="C41" s="29">
        <v>1.0736000000000001</v>
      </c>
      <c r="D41" s="29">
        <v>0.93579999999999997</v>
      </c>
      <c r="E41" s="29">
        <v>0.94579999999999997</v>
      </c>
      <c r="F41" s="29">
        <v>1.0798000000000001</v>
      </c>
      <c r="G41" s="41">
        <v>1.2750999999999999</v>
      </c>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row>
    <row r="42" spans="1:41" ht="18">
      <c r="A42" s="518"/>
      <c r="B42" s="62" t="s">
        <v>109</v>
      </c>
      <c r="C42" s="31">
        <v>1.15E-2</v>
      </c>
      <c r="D42" s="31">
        <v>1.1599999999999999E-2</v>
      </c>
      <c r="E42" s="31">
        <v>1.1299999999999999E-2</v>
      </c>
      <c r="F42" s="31">
        <v>1.09E-2</v>
      </c>
      <c r="G42" s="55">
        <v>1.1336544185291411E-2</v>
      </c>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row>
    <row r="43" spans="1:41" ht="18">
      <c r="A43" s="519"/>
      <c r="B43" s="63" t="s">
        <v>110</v>
      </c>
      <c r="C43" s="47">
        <v>0.36720000000000003</v>
      </c>
      <c r="D43" s="47">
        <v>0.38840000000000002</v>
      </c>
      <c r="E43" s="47">
        <v>0.39939999999999998</v>
      </c>
      <c r="F43" s="47">
        <v>0.4027</v>
      </c>
      <c r="G43" s="56">
        <v>0.41730677290836654</v>
      </c>
      <c r="H43" s="18"/>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row>
    <row r="44" spans="1:41" ht="14">
      <c r="A44" s="49" t="s">
        <v>111</v>
      </c>
      <c r="B44" s="21"/>
      <c r="C44" s="22"/>
      <c r="D44" s="22"/>
      <c r="E44" s="22"/>
      <c r="F44" s="22"/>
      <c r="G44" s="22"/>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row>
    <row r="45" spans="1:41" ht="14">
      <c r="A45" s="18"/>
      <c r="B45" s="18"/>
      <c r="C45" s="19"/>
      <c r="D45" s="19"/>
      <c r="E45" s="19"/>
      <c r="F45" s="19"/>
      <c r="G45" s="19"/>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row>
    <row r="46" spans="1:41" ht="14">
      <c r="A46" s="18"/>
      <c r="B46" s="18"/>
      <c r="C46" s="19"/>
      <c r="D46" s="19"/>
      <c r="E46" s="19"/>
      <c r="F46" s="19"/>
      <c r="G46" s="19"/>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row>
    <row r="47" spans="1:41" ht="14">
      <c r="A47" s="18"/>
      <c r="B47" s="18"/>
      <c r="C47" s="19"/>
      <c r="D47" s="19"/>
      <c r="E47" s="19"/>
      <c r="F47" s="19"/>
      <c r="G47" s="19"/>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row>
    <row r="48" spans="1:41" ht="14">
      <c r="A48" s="18"/>
      <c r="B48" s="18"/>
      <c r="C48" s="19"/>
      <c r="D48" s="19"/>
      <c r="E48" s="19"/>
      <c r="F48" s="19"/>
      <c r="G48" s="19"/>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row>
    <row r="49" spans="1:41" ht="14">
      <c r="A49" s="18"/>
      <c r="B49" s="18"/>
      <c r="C49" s="19"/>
      <c r="D49" s="19"/>
      <c r="E49" s="19"/>
      <c r="F49" s="19"/>
      <c r="G49" s="19"/>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row>
    <row r="50" spans="1:41" ht="14">
      <c r="A50" s="18"/>
      <c r="B50" s="18"/>
      <c r="C50" s="19"/>
      <c r="D50" s="19"/>
      <c r="E50" s="19"/>
      <c r="F50" s="19"/>
      <c r="G50" s="19"/>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row>
    <row r="51" spans="1:41" ht="14">
      <c r="A51" s="18"/>
      <c r="B51" s="18"/>
      <c r="C51" s="19"/>
      <c r="D51" s="19"/>
      <c r="E51" s="19"/>
      <c r="F51" s="19"/>
      <c r="G51" s="19"/>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row>
    <row r="52" spans="1:41" ht="14">
      <c r="A52" s="18"/>
      <c r="B52" s="18"/>
      <c r="C52" s="19"/>
      <c r="D52" s="19"/>
      <c r="E52" s="19"/>
      <c r="F52" s="19"/>
      <c r="G52" s="19"/>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row>
    <row r="53" spans="1:41" ht="14">
      <c r="A53" s="18"/>
      <c r="B53" s="18"/>
      <c r="C53" s="19"/>
      <c r="D53" s="19"/>
      <c r="E53" s="19"/>
      <c r="F53" s="19"/>
      <c r="G53" s="19"/>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row>
    <row r="54" spans="1:41" ht="14">
      <c r="A54" s="18"/>
      <c r="B54" s="18"/>
      <c r="C54" s="19"/>
      <c r="D54" s="19"/>
      <c r="E54" s="19"/>
      <c r="F54" s="19"/>
      <c r="G54" s="19"/>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row>
    <row r="55" spans="1:41" ht="14">
      <c r="A55" s="18"/>
      <c r="B55" s="18"/>
      <c r="C55" s="19"/>
      <c r="D55" s="19"/>
      <c r="E55" s="19"/>
      <c r="F55" s="19"/>
      <c r="G55" s="19"/>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row>
    <row r="56" spans="1:41" ht="18">
      <c r="A56" s="18"/>
      <c r="B56" s="18"/>
      <c r="C56" s="19"/>
      <c r="D56" s="19"/>
      <c r="E56" s="19"/>
      <c r="F56" s="19"/>
      <c r="G56" s="19"/>
      <c r="H56" s="16"/>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row>
    <row r="57" spans="1:41" ht="18">
      <c r="A57" s="18"/>
      <c r="B57" s="18"/>
      <c r="C57" s="19"/>
      <c r="D57" s="19"/>
      <c r="E57" s="19"/>
      <c r="F57" s="19"/>
      <c r="G57" s="19"/>
      <c r="H57" s="16"/>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row>
    <row r="58" spans="1:41" ht="18">
      <c r="A58" s="18"/>
      <c r="B58" s="18"/>
      <c r="C58" s="19"/>
      <c r="D58" s="19"/>
      <c r="E58" s="19"/>
      <c r="F58" s="19"/>
      <c r="G58" s="19"/>
      <c r="H58" s="16"/>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row>
    <row r="59" spans="1:41" ht="18">
      <c r="A59" s="16"/>
      <c r="B59" s="16"/>
      <c r="C59" s="17"/>
      <c r="D59" s="17"/>
      <c r="E59" s="17"/>
      <c r="F59" s="17"/>
      <c r="G59" s="17"/>
      <c r="H59" s="16"/>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row>
    <row r="60" spans="1:41" ht="18">
      <c r="A60" s="16"/>
      <c r="B60" s="16"/>
      <c r="C60" s="17"/>
      <c r="D60" s="17"/>
      <c r="E60" s="17"/>
      <c r="F60" s="17"/>
      <c r="G60" s="17"/>
      <c r="H60" s="16"/>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row>
    <row r="61" spans="1:41" ht="18">
      <c r="A61" s="16"/>
      <c r="B61" s="16"/>
      <c r="C61" s="17"/>
      <c r="D61" s="17"/>
      <c r="E61" s="17"/>
      <c r="F61" s="17"/>
      <c r="G61" s="17"/>
      <c r="H61" s="16"/>
      <c r="I61" s="307"/>
      <c r="J61" s="307"/>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row>
    <row r="62" spans="1:41" ht="18">
      <c r="A62" s="16"/>
      <c r="B62" s="16"/>
      <c r="C62" s="17"/>
      <c r="D62" s="17"/>
      <c r="E62" s="17"/>
      <c r="F62" s="17"/>
      <c r="G62" s="17"/>
      <c r="H62" s="16"/>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row>
    <row r="63" spans="1:41" ht="18">
      <c r="A63" s="16"/>
      <c r="B63" s="16"/>
      <c r="C63" s="17"/>
      <c r="D63" s="17"/>
      <c r="E63" s="17"/>
      <c r="F63" s="17"/>
      <c r="G63" s="17"/>
      <c r="H63" s="16"/>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row>
    <row r="64" spans="1:41" ht="18">
      <c r="A64" s="16"/>
      <c r="B64" s="16"/>
      <c r="C64" s="17"/>
      <c r="D64" s="17"/>
      <c r="E64" s="17"/>
      <c r="F64" s="17"/>
      <c r="G64" s="17"/>
      <c r="H64" s="16"/>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row>
    <row r="65" spans="1:41" ht="18">
      <c r="A65" s="16"/>
      <c r="B65" s="16"/>
      <c r="C65" s="17"/>
      <c r="D65" s="17"/>
      <c r="E65" s="17"/>
      <c r="F65" s="17"/>
      <c r="G65" s="17"/>
      <c r="H65" s="16"/>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row>
    <row r="66" spans="1:41" ht="18">
      <c r="A66" s="16"/>
      <c r="B66" s="16"/>
      <c r="C66" s="17"/>
      <c r="D66" s="17"/>
      <c r="E66" s="17"/>
      <c r="F66" s="17"/>
      <c r="G66" s="17"/>
      <c r="H66" s="16"/>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row>
    <row r="67" spans="1:41" ht="18">
      <c r="A67" s="16"/>
      <c r="B67" s="16"/>
      <c r="C67" s="17"/>
      <c r="D67" s="17"/>
      <c r="E67" s="17"/>
      <c r="F67" s="17"/>
      <c r="G67" s="17"/>
      <c r="H67" s="16"/>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row>
    <row r="68" spans="1:41" ht="18">
      <c r="A68" s="16"/>
      <c r="B68" s="16"/>
      <c r="C68" s="17"/>
      <c r="D68" s="17"/>
      <c r="E68" s="17"/>
      <c r="F68" s="17"/>
      <c r="G68" s="17"/>
      <c r="H68" s="16"/>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row>
    <row r="69" spans="1:41" ht="18">
      <c r="A69" s="16"/>
      <c r="B69" s="16"/>
      <c r="C69" s="17"/>
      <c r="D69" s="17"/>
      <c r="E69" s="17"/>
      <c r="F69" s="17"/>
      <c r="G69" s="17"/>
      <c r="H69" s="16"/>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row>
    <row r="70" spans="1:41" ht="18">
      <c r="A70" s="16"/>
      <c r="B70" s="16"/>
      <c r="C70" s="17"/>
      <c r="D70" s="17"/>
      <c r="E70" s="17"/>
      <c r="F70" s="17"/>
      <c r="G70" s="17"/>
      <c r="H70" s="16"/>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c r="AK70" s="307"/>
      <c r="AL70" s="307"/>
      <c r="AM70" s="307"/>
      <c r="AN70" s="307"/>
      <c r="AO70" s="307"/>
    </row>
    <row r="71" spans="1:41" ht="18">
      <c r="A71" s="16"/>
      <c r="B71" s="16"/>
      <c r="C71" s="17"/>
      <c r="D71" s="17"/>
      <c r="E71" s="17"/>
      <c r="F71" s="17"/>
      <c r="G71" s="17"/>
      <c r="H71" s="16"/>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row>
    <row r="72" spans="1:41" ht="18">
      <c r="A72" s="16"/>
      <c r="B72" s="16"/>
      <c r="C72" s="17"/>
      <c r="D72" s="17"/>
      <c r="E72" s="17"/>
      <c r="F72" s="17"/>
      <c r="G72" s="17"/>
      <c r="H72" s="16"/>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row>
    <row r="73" spans="1:41" ht="18">
      <c r="A73" s="16"/>
      <c r="B73" s="16"/>
      <c r="C73" s="17"/>
      <c r="D73" s="17"/>
      <c r="E73" s="17"/>
      <c r="F73" s="17"/>
      <c r="G73" s="17"/>
      <c r="H73" s="16"/>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307"/>
    </row>
    <row r="74" spans="1:41" ht="18">
      <c r="A74" s="16"/>
      <c r="B74" s="16"/>
      <c r="C74" s="17"/>
      <c r="D74" s="17"/>
      <c r="E74" s="17"/>
      <c r="F74" s="17"/>
      <c r="G74" s="17"/>
      <c r="H74" s="16"/>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307"/>
    </row>
    <row r="75" spans="1:41" ht="18">
      <c r="A75" s="16"/>
      <c r="B75" s="16"/>
      <c r="C75" s="17"/>
      <c r="D75" s="17"/>
      <c r="E75" s="17"/>
      <c r="F75" s="17"/>
      <c r="G75" s="17"/>
      <c r="H75" s="16"/>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row>
    <row r="76" spans="1:41" ht="18">
      <c r="A76" s="16"/>
      <c r="B76" s="16"/>
      <c r="C76" s="17"/>
      <c r="D76" s="17"/>
      <c r="E76" s="17"/>
      <c r="F76" s="17"/>
      <c r="G76" s="17"/>
      <c r="H76" s="16"/>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row>
    <row r="77" spans="1:41" ht="18">
      <c r="A77" s="16"/>
      <c r="B77" s="16"/>
      <c r="C77" s="17"/>
      <c r="D77" s="17"/>
      <c r="E77" s="17"/>
      <c r="F77" s="17"/>
      <c r="G77" s="17"/>
      <c r="H77" s="16"/>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row>
    <row r="78" spans="1:41" ht="18">
      <c r="A78" s="16"/>
      <c r="B78" s="16"/>
      <c r="C78" s="17"/>
      <c r="D78" s="17"/>
      <c r="E78" s="17"/>
      <c r="F78" s="17"/>
      <c r="G78" s="17"/>
      <c r="H78" s="16"/>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row>
    <row r="79" spans="1:41" ht="18">
      <c r="A79" s="16"/>
      <c r="B79" s="16"/>
      <c r="C79" s="17"/>
      <c r="D79" s="17"/>
      <c r="E79" s="17"/>
      <c r="F79" s="17"/>
      <c r="G79" s="17"/>
      <c r="H79" s="16"/>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307"/>
    </row>
    <row r="80" spans="1:41" ht="18">
      <c r="A80" s="16"/>
      <c r="B80" s="16"/>
      <c r="C80" s="17"/>
      <c r="D80" s="17"/>
      <c r="E80" s="17"/>
      <c r="F80" s="17"/>
      <c r="G80" s="17"/>
      <c r="H80" s="16"/>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307"/>
    </row>
    <row r="81" spans="1:41" ht="18">
      <c r="A81" s="16"/>
      <c r="B81" s="16"/>
      <c r="C81" s="17"/>
      <c r="D81" s="17"/>
      <c r="E81" s="17"/>
      <c r="F81" s="17"/>
      <c r="G81" s="17"/>
      <c r="H81" s="16"/>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307"/>
    </row>
    <row r="82" spans="1:41" ht="18">
      <c r="A82" s="16"/>
      <c r="B82" s="16"/>
      <c r="C82" s="17"/>
      <c r="D82" s="17"/>
      <c r="E82" s="17"/>
      <c r="F82" s="17"/>
      <c r="G82" s="17"/>
      <c r="H82" s="16"/>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307"/>
    </row>
    <row r="83" spans="1:41" ht="18">
      <c r="A83" s="16"/>
      <c r="B83" s="16"/>
      <c r="C83" s="17"/>
      <c r="D83" s="17"/>
      <c r="E83" s="17"/>
      <c r="F83" s="17"/>
      <c r="G83" s="17"/>
      <c r="H83" s="16"/>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307"/>
    </row>
    <row r="84" spans="1:41" ht="18">
      <c r="A84" s="16"/>
      <c r="B84" s="16"/>
      <c r="C84" s="17"/>
      <c r="D84" s="17"/>
      <c r="E84" s="17"/>
      <c r="F84" s="17"/>
      <c r="G84" s="17"/>
      <c r="H84" s="16"/>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307"/>
    </row>
    <row r="85" spans="1:41" ht="18">
      <c r="A85" s="16"/>
      <c r="B85" s="16"/>
      <c r="C85" s="17"/>
      <c r="D85" s="17"/>
      <c r="E85" s="17"/>
      <c r="F85" s="17"/>
      <c r="G85" s="17"/>
      <c r="H85" s="16"/>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307"/>
    </row>
    <row r="86" spans="1:41" ht="18">
      <c r="A86" s="16"/>
      <c r="B86" s="16"/>
      <c r="C86" s="17"/>
      <c r="D86" s="17"/>
      <c r="E86" s="17"/>
      <c r="F86" s="17"/>
      <c r="G86" s="17"/>
      <c r="H86" s="16"/>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307"/>
    </row>
    <row r="87" spans="1:41" ht="18">
      <c r="A87" s="16"/>
      <c r="B87" s="16"/>
      <c r="C87" s="17"/>
      <c r="D87" s="17"/>
      <c r="E87" s="17"/>
      <c r="F87" s="17"/>
      <c r="G87" s="17"/>
      <c r="H87" s="16"/>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307"/>
    </row>
    <row r="88" spans="1:41" ht="18">
      <c r="A88" s="16"/>
      <c r="B88" s="16"/>
      <c r="C88" s="17"/>
      <c r="D88" s="17"/>
      <c r="E88" s="17"/>
      <c r="F88" s="17"/>
      <c r="G88" s="17"/>
      <c r="H88" s="16"/>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307"/>
    </row>
    <row r="89" spans="1:41" ht="18">
      <c r="A89" s="16"/>
      <c r="B89" s="16"/>
      <c r="C89" s="17"/>
      <c r="D89" s="17"/>
      <c r="E89" s="17"/>
      <c r="F89" s="17"/>
      <c r="G89" s="17"/>
      <c r="H89" s="16"/>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c r="AK89" s="307"/>
      <c r="AL89" s="307"/>
      <c r="AM89" s="307"/>
      <c r="AN89" s="307"/>
      <c r="AO89" s="307"/>
    </row>
    <row r="90" spans="1:41" ht="18">
      <c r="A90" s="16"/>
      <c r="B90" s="16"/>
      <c r="C90" s="17"/>
      <c r="D90" s="17"/>
      <c r="E90" s="17"/>
      <c r="F90" s="17"/>
      <c r="G90" s="17"/>
      <c r="H90" s="16"/>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c r="AK90" s="307"/>
      <c r="AL90" s="307"/>
      <c r="AM90" s="307"/>
      <c r="AN90" s="307"/>
      <c r="AO90" s="307"/>
    </row>
    <row r="91" spans="1:41" ht="18">
      <c r="A91" s="16"/>
      <c r="B91" s="16"/>
      <c r="C91" s="17"/>
      <c r="D91" s="17"/>
      <c r="E91" s="17"/>
      <c r="F91" s="17"/>
      <c r="G91" s="17"/>
      <c r="H91" s="16"/>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row>
    <row r="92" spans="1:41" ht="18">
      <c r="A92" s="16"/>
      <c r="B92" s="16"/>
      <c r="C92" s="17"/>
      <c r="D92" s="17"/>
      <c r="E92" s="17"/>
      <c r="F92" s="17"/>
      <c r="G92" s="17"/>
      <c r="H92" s="16"/>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307"/>
      <c r="AJ92" s="307"/>
      <c r="AK92" s="307"/>
      <c r="AL92" s="307"/>
      <c r="AM92" s="307"/>
      <c r="AN92" s="307"/>
      <c r="AO92" s="307"/>
    </row>
    <row r="93" spans="1:41" ht="18">
      <c r="A93" s="16"/>
      <c r="B93" s="16"/>
      <c r="C93" s="17"/>
      <c r="D93" s="17"/>
      <c r="E93" s="17"/>
      <c r="F93" s="17"/>
      <c r="G93" s="17"/>
      <c r="H93" s="16"/>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307"/>
      <c r="AK93" s="307"/>
      <c r="AL93" s="307"/>
      <c r="AM93" s="307"/>
      <c r="AN93" s="307"/>
      <c r="AO93" s="307"/>
    </row>
    <row r="94" spans="1:41" ht="18">
      <c r="A94" s="16"/>
      <c r="B94" s="16"/>
      <c r="C94" s="17"/>
      <c r="D94" s="17"/>
      <c r="E94" s="17"/>
      <c r="F94" s="17"/>
      <c r="G94" s="17"/>
      <c r="H94" s="16"/>
      <c r="I94" s="307"/>
      <c r="J94" s="307"/>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c r="AK94" s="307"/>
      <c r="AL94" s="307"/>
      <c r="AM94" s="307"/>
      <c r="AN94" s="307"/>
      <c r="AO94" s="307"/>
    </row>
    <row r="95" spans="1:41" ht="18">
      <c r="A95" s="16"/>
      <c r="B95" s="16"/>
      <c r="C95" s="17"/>
      <c r="D95" s="17"/>
      <c r="E95" s="17"/>
      <c r="F95" s="17"/>
      <c r="G95" s="17"/>
      <c r="H95" s="16"/>
      <c r="I95" s="307"/>
      <c r="J95" s="307"/>
      <c r="K95" s="307"/>
      <c r="L95" s="307"/>
      <c r="M95" s="307"/>
      <c r="N95" s="307"/>
      <c r="O95" s="307"/>
      <c r="P95" s="307"/>
      <c r="Q95" s="307"/>
      <c r="R95" s="307"/>
      <c r="S95" s="307"/>
      <c r="T95" s="307"/>
      <c r="U95" s="307"/>
      <c r="V95" s="307"/>
      <c r="W95" s="307"/>
      <c r="X95" s="307"/>
      <c r="Y95" s="307"/>
      <c r="Z95" s="307"/>
      <c r="AA95" s="307"/>
      <c r="AB95" s="307"/>
      <c r="AC95" s="307"/>
      <c r="AD95" s="307"/>
      <c r="AE95" s="307"/>
      <c r="AF95" s="307"/>
      <c r="AG95" s="307"/>
      <c r="AH95" s="307"/>
      <c r="AI95" s="307"/>
      <c r="AJ95" s="307"/>
      <c r="AK95" s="307"/>
      <c r="AL95" s="307"/>
      <c r="AM95" s="307"/>
      <c r="AN95" s="307"/>
      <c r="AO95" s="307"/>
    </row>
    <row r="96" spans="1:41" ht="18">
      <c r="A96" s="16"/>
      <c r="B96" s="16"/>
      <c r="C96" s="17"/>
      <c r="D96" s="17"/>
      <c r="E96" s="17"/>
      <c r="F96" s="17"/>
      <c r="G96" s="17"/>
      <c r="H96" s="16"/>
      <c r="I96" s="307"/>
      <c r="J96" s="307"/>
      <c r="K96" s="307"/>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307"/>
    </row>
    <row r="97" spans="1:41" ht="18">
      <c r="A97" s="16"/>
      <c r="B97" s="16"/>
      <c r="C97" s="17"/>
      <c r="D97" s="17"/>
      <c r="E97" s="17"/>
      <c r="F97" s="17"/>
      <c r="G97" s="17"/>
      <c r="H97" s="16"/>
      <c r="I97" s="307"/>
      <c r="J97" s="307"/>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307"/>
    </row>
    <row r="98" spans="1:41" ht="18">
      <c r="A98" s="16"/>
      <c r="B98" s="16"/>
      <c r="C98" s="17"/>
      <c r="D98" s="17"/>
      <c r="E98" s="17"/>
      <c r="F98" s="17"/>
      <c r="G98" s="17"/>
      <c r="H98" s="16"/>
      <c r="I98" s="307"/>
      <c r="J98" s="307"/>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307"/>
    </row>
    <row r="99" spans="1:41" ht="18">
      <c r="A99" s="16"/>
      <c r="B99" s="16"/>
      <c r="C99" s="17"/>
      <c r="D99" s="17"/>
      <c r="E99" s="17"/>
      <c r="F99" s="17"/>
      <c r="G99" s="17"/>
      <c r="H99" s="16"/>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307"/>
    </row>
    <row r="100" spans="1:41" ht="18">
      <c r="A100" s="16"/>
      <c r="B100" s="16"/>
      <c r="C100" s="17"/>
      <c r="D100" s="17"/>
      <c r="E100" s="17"/>
      <c r="F100" s="17"/>
      <c r="G100" s="17"/>
      <c r="H100" s="16"/>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307"/>
    </row>
    <row r="101" spans="1:41" ht="18">
      <c r="A101" s="16"/>
      <c r="B101" s="16"/>
      <c r="C101" s="17"/>
      <c r="D101" s="17"/>
      <c r="E101" s="17"/>
      <c r="F101" s="17"/>
      <c r="G101" s="17"/>
      <c r="H101" s="16"/>
      <c r="I101" s="307"/>
      <c r="J101" s="307"/>
      <c r="K101" s="307"/>
      <c r="L101" s="307"/>
      <c r="M101" s="307"/>
      <c r="N101" s="307"/>
      <c r="O101" s="307"/>
      <c r="P101" s="307"/>
      <c r="Q101" s="307"/>
      <c r="R101" s="307"/>
      <c r="S101" s="307"/>
      <c r="T101" s="307"/>
      <c r="U101" s="307"/>
      <c r="V101" s="307"/>
      <c r="W101" s="307"/>
      <c r="X101" s="307"/>
      <c r="Y101" s="307"/>
      <c r="Z101" s="307"/>
      <c r="AA101" s="307"/>
      <c r="AB101" s="307"/>
      <c r="AC101" s="307"/>
      <c r="AD101" s="307"/>
      <c r="AE101" s="307"/>
      <c r="AF101" s="307"/>
      <c r="AG101" s="307"/>
      <c r="AH101" s="307"/>
      <c r="AI101" s="307"/>
      <c r="AJ101" s="307"/>
      <c r="AK101" s="307"/>
      <c r="AL101" s="307"/>
      <c r="AM101" s="307"/>
      <c r="AN101" s="307"/>
      <c r="AO101" s="307"/>
    </row>
    <row r="102" spans="1:41" ht="18">
      <c r="A102" s="16"/>
      <c r="B102" s="16"/>
      <c r="C102" s="17"/>
      <c r="D102" s="17"/>
      <c r="E102" s="17"/>
      <c r="F102" s="17"/>
      <c r="G102" s="17"/>
      <c r="H102" s="16"/>
      <c r="I102" s="307"/>
      <c r="J102" s="307"/>
      <c r="K102" s="307"/>
      <c r="L102" s="307"/>
      <c r="M102" s="307"/>
      <c r="N102" s="307"/>
      <c r="O102" s="307"/>
      <c r="P102" s="307"/>
      <c r="Q102" s="307"/>
      <c r="R102" s="307"/>
      <c r="S102" s="307"/>
      <c r="T102" s="307"/>
      <c r="U102" s="307"/>
      <c r="V102" s="307"/>
      <c r="W102" s="307"/>
      <c r="X102" s="307"/>
      <c r="Y102" s="307"/>
      <c r="Z102" s="307"/>
      <c r="AA102" s="307"/>
      <c r="AB102" s="307"/>
      <c r="AC102" s="307"/>
      <c r="AD102" s="307"/>
      <c r="AE102" s="307"/>
      <c r="AF102" s="307"/>
      <c r="AG102" s="307"/>
      <c r="AH102" s="307"/>
      <c r="AI102" s="307"/>
      <c r="AJ102" s="307"/>
      <c r="AK102" s="307"/>
      <c r="AL102" s="307"/>
      <c r="AM102" s="307"/>
      <c r="AN102" s="307"/>
      <c r="AO102" s="307"/>
    </row>
    <row r="103" spans="1:41" ht="18">
      <c r="A103" s="16"/>
      <c r="B103" s="16"/>
      <c r="C103" s="17"/>
      <c r="D103" s="17"/>
      <c r="E103" s="17"/>
      <c r="F103" s="17"/>
      <c r="G103" s="17"/>
      <c r="H103" s="16"/>
      <c r="I103" s="307"/>
      <c r="J103" s="307"/>
      <c r="K103" s="307"/>
      <c r="L103" s="307"/>
      <c r="M103" s="307"/>
      <c r="N103" s="307"/>
      <c r="O103" s="307"/>
      <c r="P103" s="307"/>
      <c r="Q103" s="307"/>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7"/>
      <c r="AM103" s="307"/>
      <c r="AN103" s="307"/>
      <c r="AO103" s="307"/>
    </row>
    <row r="104" spans="1:41" ht="18">
      <c r="A104" s="16"/>
      <c r="B104" s="16"/>
      <c r="C104" s="17"/>
      <c r="D104" s="17"/>
      <c r="E104" s="17"/>
      <c r="F104" s="17"/>
      <c r="G104" s="17"/>
      <c r="H104" s="16"/>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307"/>
    </row>
    <row r="105" spans="1:41" ht="18">
      <c r="A105" s="16"/>
      <c r="B105" s="16"/>
      <c r="C105" s="17"/>
      <c r="D105" s="17"/>
      <c r="E105" s="17"/>
      <c r="F105" s="17"/>
      <c r="G105" s="17"/>
      <c r="H105" s="16"/>
      <c r="I105" s="307"/>
      <c r="J105" s="307"/>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07"/>
    </row>
    <row r="106" spans="1:41" ht="18">
      <c r="A106" s="16"/>
      <c r="B106" s="16"/>
      <c r="C106" s="17"/>
      <c r="D106" s="17"/>
      <c r="E106" s="17"/>
      <c r="F106" s="17"/>
      <c r="G106" s="17"/>
      <c r="H106" s="16"/>
      <c r="I106" s="307"/>
      <c r="J106" s="307"/>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7"/>
      <c r="AM106" s="307"/>
      <c r="AN106" s="307"/>
      <c r="AO106" s="307"/>
    </row>
    <row r="107" spans="1:41" ht="18">
      <c r="A107" s="16"/>
      <c r="B107" s="16"/>
      <c r="C107" s="17"/>
      <c r="D107" s="17"/>
      <c r="E107" s="17"/>
      <c r="F107" s="17"/>
      <c r="G107" s="17"/>
      <c r="H107" s="16"/>
      <c r="I107" s="307"/>
      <c r="J107" s="307"/>
      <c r="K107" s="307"/>
      <c r="L107" s="307"/>
      <c r="M107" s="307"/>
      <c r="N107" s="307"/>
      <c r="O107" s="307"/>
      <c r="P107" s="307"/>
      <c r="Q107" s="307"/>
      <c r="R107" s="307"/>
      <c r="S107" s="307"/>
      <c r="T107" s="307"/>
      <c r="U107" s="307"/>
      <c r="V107" s="307"/>
      <c r="W107" s="307"/>
      <c r="X107" s="307"/>
      <c r="Y107" s="307"/>
      <c r="Z107" s="307"/>
      <c r="AA107" s="307"/>
      <c r="AB107" s="307"/>
      <c r="AC107" s="307"/>
      <c r="AD107" s="307"/>
      <c r="AE107" s="307"/>
      <c r="AF107" s="307"/>
      <c r="AG107" s="307"/>
      <c r="AH107" s="307"/>
      <c r="AI107" s="307"/>
      <c r="AJ107" s="307"/>
      <c r="AK107" s="307"/>
      <c r="AL107" s="307"/>
      <c r="AM107" s="307"/>
      <c r="AN107" s="307"/>
      <c r="AO107" s="307"/>
    </row>
    <row r="108" spans="1:41" ht="18">
      <c r="A108" s="16"/>
      <c r="B108" s="16"/>
      <c r="C108" s="17"/>
      <c r="D108" s="17"/>
      <c r="E108" s="17"/>
      <c r="F108" s="17"/>
      <c r="G108" s="17"/>
      <c r="H108" s="16"/>
      <c r="I108" s="307"/>
      <c r="J108" s="307"/>
      <c r="K108" s="307"/>
      <c r="L108" s="307"/>
      <c r="M108" s="307"/>
      <c r="N108" s="307"/>
      <c r="O108" s="307"/>
      <c r="P108" s="307"/>
      <c r="Q108" s="307"/>
      <c r="R108" s="307"/>
      <c r="S108" s="307"/>
      <c r="T108" s="307"/>
      <c r="U108" s="307"/>
      <c r="V108" s="307"/>
      <c r="W108" s="307"/>
      <c r="X108" s="307"/>
      <c r="Y108" s="307"/>
      <c r="Z108" s="307"/>
      <c r="AA108" s="307"/>
      <c r="AB108" s="307"/>
      <c r="AC108" s="307"/>
      <c r="AD108" s="307"/>
      <c r="AE108" s="307"/>
      <c r="AF108" s="307"/>
      <c r="AG108" s="307"/>
      <c r="AH108" s="307"/>
      <c r="AI108" s="307"/>
      <c r="AJ108" s="307"/>
      <c r="AK108" s="307"/>
      <c r="AL108" s="307"/>
      <c r="AM108" s="307"/>
      <c r="AN108" s="307"/>
      <c r="AO108" s="307"/>
    </row>
    <row r="109" spans="1:41" ht="18">
      <c r="A109" s="16"/>
      <c r="B109" s="16"/>
      <c r="C109" s="17"/>
      <c r="D109" s="17"/>
      <c r="E109" s="17"/>
      <c r="F109" s="17"/>
      <c r="G109" s="17"/>
      <c r="H109" s="16"/>
      <c r="I109" s="307"/>
      <c r="J109" s="307"/>
      <c r="K109" s="307"/>
      <c r="L109" s="307"/>
      <c r="M109" s="307"/>
      <c r="N109" s="307"/>
      <c r="O109" s="307"/>
      <c r="P109" s="307"/>
      <c r="Q109" s="307"/>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7"/>
      <c r="AM109" s="307"/>
      <c r="AN109" s="307"/>
      <c r="AO109" s="307"/>
    </row>
    <row r="110" spans="1:41" ht="18">
      <c r="A110" s="16"/>
      <c r="B110" s="16"/>
      <c r="C110" s="17"/>
      <c r="D110" s="17"/>
      <c r="E110" s="17"/>
      <c r="F110" s="17"/>
      <c r="G110" s="17"/>
      <c r="H110" s="16"/>
      <c r="I110" s="307"/>
      <c r="J110" s="307"/>
      <c r="K110" s="307"/>
      <c r="L110" s="307"/>
      <c r="M110" s="307"/>
      <c r="N110" s="307"/>
      <c r="O110" s="307"/>
      <c r="P110" s="307"/>
      <c r="Q110" s="307"/>
      <c r="R110" s="307"/>
      <c r="S110" s="307"/>
      <c r="T110" s="307"/>
      <c r="U110" s="307"/>
      <c r="V110" s="307"/>
      <c r="W110" s="307"/>
      <c r="X110" s="307"/>
      <c r="Y110" s="307"/>
      <c r="Z110" s="307"/>
      <c r="AA110" s="307"/>
      <c r="AB110" s="307"/>
      <c r="AC110" s="307"/>
      <c r="AD110" s="307"/>
      <c r="AE110" s="307"/>
      <c r="AF110" s="307"/>
      <c r="AG110" s="307"/>
      <c r="AH110" s="307"/>
      <c r="AI110" s="307"/>
      <c r="AJ110" s="307"/>
      <c r="AK110" s="307"/>
      <c r="AL110" s="307"/>
      <c r="AM110" s="307"/>
      <c r="AN110" s="307"/>
      <c r="AO110" s="307"/>
    </row>
    <row r="111" spans="1:41" ht="18">
      <c r="A111" s="16"/>
      <c r="B111" s="16"/>
      <c r="C111" s="17"/>
      <c r="D111" s="17"/>
      <c r="E111" s="17"/>
      <c r="F111" s="17"/>
      <c r="G111" s="17"/>
      <c r="H111" s="16"/>
      <c r="I111" s="307"/>
      <c r="J111" s="307"/>
      <c r="K111" s="307"/>
      <c r="L111" s="307"/>
      <c r="M111" s="307"/>
      <c r="N111" s="307"/>
      <c r="O111" s="307"/>
      <c r="P111" s="307"/>
      <c r="Q111" s="307"/>
      <c r="R111" s="307"/>
      <c r="S111" s="307"/>
      <c r="T111" s="307"/>
      <c r="U111" s="307"/>
      <c r="V111" s="307"/>
      <c r="W111" s="307"/>
      <c r="X111" s="307"/>
      <c r="Y111" s="307"/>
      <c r="Z111" s="307"/>
      <c r="AA111" s="307"/>
      <c r="AB111" s="307"/>
      <c r="AC111" s="307"/>
      <c r="AD111" s="307"/>
      <c r="AE111" s="307"/>
      <c r="AF111" s="307"/>
      <c r="AG111" s="307"/>
      <c r="AH111" s="307"/>
      <c r="AI111" s="307"/>
      <c r="AJ111" s="307"/>
      <c r="AK111" s="307"/>
      <c r="AL111" s="307"/>
      <c r="AM111" s="307"/>
      <c r="AN111" s="307"/>
      <c r="AO111" s="307"/>
    </row>
    <row r="112" spans="1:41" ht="14"/>
    <row r="113" ht="14"/>
    <row r="114" ht="14"/>
    <row r="115" ht="14"/>
    <row r="116" ht="14"/>
    <row r="117" ht="14"/>
    <row r="118" ht="14"/>
    <row r="119" ht="14"/>
    <row r="120" ht="14"/>
    <row r="121" ht="14"/>
    <row r="122" ht="14"/>
  </sheetData>
  <sheetProtection algorithmName="SHA-512" hashValue="vASR7fc2iMGD0xpgeKNPX6lMfNfN+obF6hY6UN1Mj2uot5AdevtovwPwDDSgMMl3Eqyydj6Z46jGFoSez3Hd4w==" saltValue="6JaACr+br1VRPIRNAI4Fgw==" spinCount="100000" sheet="1" objects="1" scenarios="1"/>
  <mergeCells count="10">
    <mergeCell ref="A30:G30"/>
    <mergeCell ref="A24:A26"/>
    <mergeCell ref="A10:A11"/>
    <mergeCell ref="A22:A23"/>
    <mergeCell ref="A12:A21"/>
    <mergeCell ref="A31:B31"/>
    <mergeCell ref="A32:A34"/>
    <mergeCell ref="A35:A38"/>
    <mergeCell ref="A41:A43"/>
    <mergeCell ref="A39:A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2933-E8D5-4F99-8885-DFCD588DD8FC}">
  <dimension ref="A1:AM92"/>
  <sheetViews>
    <sheetView showGridLines="0" workbookViewId="0">
      <selection activeCell="G6" sqref="G6"/>
    </sheetView>
  </sheetViews>
  <sheetFormatPr defaultColWidth="9.1796875" defaultRowHeight="14"/>
  <cols>
    <col min="1" max="1" width="58.54296875" style="318" customWidth="1"/>
    <col min="2" max="2" width="14.54296875" style="318" bestFit="1" customWidth="1"/>
    <col min="3" max="4" width="15.54296875" style="318" bestFit="1" customWidth="1"/>
    <col min="5" max="5" width="16.54296875" style="318" bestFit="1" customWidth="1"/>
    <col min="6" max="6" width="13.1796875" style="318" customWidth="1"/>
    <col min="7" max="8" width="9.81640625" style="318" bestFit="1" customWidth="1"/>
    <col min="9" max="16384" width="9.1796875" style="318"/>
  </cols>
  <sheetData>
    <row r="1" spans="1:39" ht="60.75" customHeight="1">
      <c r="A1" s="317"/>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row>
    <row r="2" spans="1:39" ht="18">
      <c r="A2" s="64" t="s">
        <v>112</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317"/>
      <c r="AI2" s="317"/>
      <c r="AJ2" s="317"/>
      <c r="AK2" s="317"/>
      <c r="AL2" s="317"/>
      <c r="AM2" s="317"/>
    </row>
    <row r="3" spans="1:39" ht="18">
      <c r="A3" s="309" t="s">
        <v>16</v>
      </c>
      <c r="B3" s="24"/>
      <c r="C3" s="24"/>
      <c r="D3" s="24"/>
      <c r="E3" s="24"/>
      <c r="F3" s="2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317"/>
      <c r="AI3" s="317"/>
      <c r="AJ3" s="317"/>
      <c r="AK3" s="317"/>
      <c r="AL3" s="317"/>
      <c r="AM3" s="317"/>
    </row>
    <row r="4" spans="1:39">
      <c r="A4" s="319"/>
      <c r="B4" s="320">
        <v>2021</v>
      </c>
      <c r="C4" s="320">
        <v>2022</v>
      </c>
      <c r="D4" s="320">
        <v>2023</v>
      </c>
      <c r="E4" s="320">
        <v>2024</v>
      </c>
      <c r="F4" s="321">
        <v>2025</v>
      </c>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row>
    <row r="5" spans="1:39" ht="18">
      <c r="A5" s="69" t="s">
        <v>113</v>
      </c>
      <c r="B5" s="70">
        <v>16812000</v>
      </c>
      <c r="C5" s="70">
        <v>23168000</v>
      </c>
      <c r="D5" s="70">
        <v>23553000</v>
      </c>
      <c r="E5" s="70">
        <v>23035217</v>
      </c>
      <c r="F5" s="71">
        <v>24680294</v>
      </c>
      <c r="G5" s="64"/>
      <c r="H5" s="68"/>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row>
    <row r="6" spans="1:39" ht="18">
      <c r="A6" s="72" t="s">
        <v>114</v>
      </c>
      <c r="B6" s="73">
        <v>599000</v>
      </c>
      <c r="C6" s="73">
        <v>825000</v>
      </c>
      <c r="D6" s="73">
        <v>848000</v>
      </c>
      <c r="E6" s="73">
        <v>1243290</v>
      </c>
      <c r="F6" s="74">
        <v>1767020</v>
      </c>
      <c r="G6" s="453"/>
      <c r="H6" s="68"/>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row>
    <row r="7" spans="1:39" ht="18">
      <c r="A7" s="72" t="s">
        <v>115</v>
      </c>
      <c r="B7" s="73">
        <v>7721000</v>
      </c>
      <c r="C7" s="73">
        <v>10641000</v>
      </c>
      <c r="D7" s="73">
        <v>6776000</v>
      </c>
      <c r="E7" s="73">
        <v>6757766</v>
      </c>
      <c r="F7" s="74">
        <v>7558742</v>
      </c>
      <c r="G7" s="64"/>
      <c r="H7" s="68"/>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row>
    <row r="8" spans="1:39" ht="18">
      <c r="A8" s="75" t="s">
        <v>116</v>
      </c>
      <c r="B8" s="76">
        <v>8492000</v>
      </c>
      <c r="C8" s="76">
        <v>11702000</v>
      </c>
      <c r="D8" s="76">
        <v>15929000</v>
      </c>
      <c r="E8" s="76">
        <v>15034161</v>
      </c>
      <c r="F8" s="77">
        <v>15354532</v>
      </c>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row>
    <row r="9" spans="1:39" ht="18">
      <c r="A9" s="78" t="s">
        <v>117</v>
      </c>
      <c r="B9" s="79" t="s">
        <v>58</v>
      </c>
      <c r="C9" s="80">
        <v>22715000</v>
      </c>
      <c r="D9" s="80">
        <v>15262000</v>
      </c>
      <c r="E9" s="80">
        <v>14816475</v>
      </c>
      <c r="F9" s="81">
        <v>20841680</v>
      </c>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row>
    <row r="10" spans="1:39" ht="18">
      <c r="A10" s="72" t="s">
        <v>118</v>
      </c>
      <c r="B10" s="82" t="s">
        <v>58</v>
      </c>
      <c r="C10" s="73">
        <v>1390000</v>
      </c>
      <c r="D10" s="73">
        <v>1543000</v>
      </c>
      <c r="E10" s="73">
        <v>2345654</v>
      </c>
      <c r="F10" s="74">
        <v>2350889</v>
      </c>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39" ht="18">
      <c r="A11" s="72" t="s">
        <v>119</v>
      </c>
      <c r="B11" s="82" t="s">
        <v>58</v>
      </c>
      <c r="C11" s="73" t="s">
        <v>59</v>
      </c>
      <c r="D11" s="73" t="s">
        <v>59</v>
      </c>
      <c r="E11" s="73" t="s">
        <v>59</v>
      </c>
      <c r="F11" s="74" t="s">
        <v>120</v>
      </c>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39" ht="18">
      <c r="A12" s="75" t="s">
        <v>121</v>
      </c>
      <c r="B12" s="83" t="s">
        <v>58</v>
      </c>
      <c r="C12" s="76">
        <v>21325000</v>
      </c>
      <c r="D12" s="76">
        <v>13719000</v>
      </c>
      <c r="E12" s="76">
        <v>12470821</v>
      </c>
      <c r="F12" s="77">
        <v>18490790</v>
      </c>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39" ht="18">
      <c r="A13" s="78" t="s">
        <v>122</v>
      </c>
      <c r="B13" s="80">
        <v>16812000</v>
      </c>
      <c r="C13" s="80">
        <v>453000</v>
      </c>
      <c r="D13" s="80">
        <v>8291000</v>
      </c>
      <c r="E13" s="80">
        <v>8218742</v>
      </c>
      <c r="F13" s="81">
        <v>3838614</v>
      </c>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row>
    <row r="14" spans="1:39" ht="18">
      <c r="A14" s="72" t="s">
        <v>123</v>
      </c>
      <c r="B14" s="73">
        <v>8492000</v>
      </c>
      <c r="C14" s="73">
        <v>228807</v>
      </c>
      <c r="D14" s="73">
        <v>5607241</v>
      </c>
      <c r="E14" s="73">
        <v>5364316</v>
      </c>
      <c r="F14" s="74">
        <v>2388145</v>
      </c>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row>
    <row r="15" spans="1:39" ht="18">
      <c r="A15" s="75" t="s">
        <v>124</v>
      </c>
      <c r="B15" s="76">
        <v>8320000</v>
      </c>
      <c r="C15" s="76">
        <v>224193</v>
      </c>
      <c r="D15" s="76">
        <v>2683759</v>
      </c>
      <c r="E15" s="76">
        <v>2854426</v>
      </c>
      <c r="F15" s="77">
        <v>1450469</v>
      </c>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row>
    <row r="16" spans="1:39" ht="18">
      <c r="A16" s="84" t="s">
        <v>125</v>
      </c>
      <c r="B16" s="85" t="s">
        <v>58</v>
      </c>
      <c r="C16" s="86">
        <v>1757000</v>
      </c>
      <c r="D16" s="86">
        <v>4131000</v>
      </c>
      <c r="E16" s="86">
        <v>12689075</v>
      </c>
      <c r="F16" s="87">
        <v>9520650</v>
      </c>
      <c r="G16" s="88"/>
      <c r="H16" s="89"/>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row>
    <row r="17" spans="1:39" ht="18">
      <c r="A17" s="84" t="s">
        <v>126</v>
      </c>
      <c r="B17" s="86">
        <v>16812000</v>
      </c>
      <c r="C17" s="86">
        <v>226290000</v>
      </c>
      <c r="D17" s="86">
        <v>237973000</v>
      </c>
      <c r="E17" s="86">
        <v>254398145</v>
      </c>
      <c r="F17" s="87">
        <v>260234974</v>
      </c>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row>
    <row r="18" spans="1:39" ht="18">
      <c r="A18" s="84" t="s">
        <v>127</v>
      </c>
      <c r="B18" s="85" t="s">
        <v>58</v>
      </c>
      <c r="C18" s="86">
        <v>203122000</v>
      </c>
      <c r="D18" s="86">
        <v>214420000</v>
      </c>
      <c r="E18" s="86">
        <v>231363000</v>
      </c>
      <c r="F18" s="87">
        <v>235554680</v>
      </c>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row>
    <row r="19" spans="1:39" ht="18">
      <c r="A19" s="84" t="s">
        <v>128</v>
      </c>
      <c r="B19" s="85" t="s">
        <v>58</v>
      </c>
      <c r="C19" s="86">
        <v>89.8</v>
      </c>
      <c r="D19" s="86">
        <v>90.1</v>
      </c>
      <c r="E19" s="86">
        <v>90.9</v>
      </c>
      <c r="F19" s="87">
        <v>91</v>
      </c>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row>
    <row r="20" spans="1:39" ht="18">
      <c r="A20" s="84" t="s">
        <v>129</v>
      </c>
      <c r="B20" s="86">
        <v>16812000</v>
      </c>
      <c r="C20" s="86">
        <v>453000</v>
      </c>
      <c r="D20" s="86">
        <v>8291000</v>
      </c>
      <c r="E20" s="86">
        <v>8218742</v>
      </c>
      <c r="F20" s="87">
        <v>3838614</v>
      </c>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row>
    <row r="21" spans="1:39" ht="18">
      <c r="A21" s="84" t="s">
        <v>130</v>
      </c>
      <c r="B21" s="85" t="s">
        <v>58</v>
      </c>
      <c r="C21" s="86" t="s">
        <v>59</v>
      </c>
      <c r="D21" s="86" t="s">
        <v>59</v>
      </c>
      <c r="E21" s="86" t="s">
        <v>59</v>
      </c>
      <c r="F21" s="87" t="s">
        <v>120</v>
      </c>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row>
    <row r="22" spans="1:39" ht="25">
      <c r="A22" s="90" t="s">
        <v>131</v>
      </c>
      <c r="B22" s="85" t="s">
        <v>58</v>
      </c>
      <c r="C22" s="86" t="s">
        <v>59</v>
      </c>
      <c r="D22" s="86" t="s">
        <v>59</v>
      </c>
      <c r="E22" s="86" t="s">
        <v>59</v>
      </c>
      <c r="F22" s="87" t="s">
        <v>120</v>
      </c>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row>
    <row r="23" spans="1:39">
      <c r="A23" s="84" t="s">
        <v>132</v>
      </c>
      <c r="B23" s="91">
        <v>0.43</v>
      </c>
      <c r="C23" s="91">
        <v>0.57999999999999996</v>
      </c>
      <c r="D23" s="91">
        <v>0.61</v>
      </c>
      <c r="E23" s="91">
        <v>0.56000000000000005</v>
      </c>
      <c r="F23" s="92">
        <v>0.67</v>
      </c>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row>
    <row r="24" spans="1:39">
      <c r="A24" s="94" t="s">
        <v>133</v>
      </c>
      <c r="B24" s="95">
        <v>39354748</v>
      </c>
      <c r="C24" s="95">
        <v>40029046</v>
      </c>
      <c r="D24" s="95">
        <v>38549331</v>
      </c>
      <c r="E24" s="95">
        <v>41247714</v>
      </c>
      <c r="F24" s="96">
        <v>36958000</v>
      </c>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row>
    <row r="25" spans="1:39">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row>
    <row r="26" spans="1:39">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row>
    <row r="27" spans="1:39">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row>
    <row r="28" spans="1:39">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row>
    <row r="29" spans="1:39">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row>
    <row r="30" spans="1:39">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row>
    <row r="31" spans="1:39">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row>
    <row r="32" spans="1:39">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row>
    <row r="33" spans="1:39">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row>
    <row r="34" spans="1:39">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row>
    <row r="35" spans="1:39">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row>
    <row r="36" spans="1:39">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row>
    <row r="37" spans="1:39" ht="18">
      <c r="A37" s="93"/>
      <c r="B37" s="93"/>
      <c r="C37" s="93"/>
      <c r="D37" s="93"/>
      <c r="E37" s="93"/>
      <c r="F37" s="64"/>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row>
    <row r="38" spans="1:39" ht="18">
      <c r="A38" s="93"/>
      <c r="B38" s="93"/>
      <c r="C38" s="93"/>
      <c r="D38" s="93"/>
      <c r="E38" s="93"/>
      <c r="F38" s="64"/>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row>
    <row r="39" spans="1:39" ht="18">
      <c r="A39" s="93"/>
      <c r="B39" s="93"/>
      <c r="C39" s="93"/>
      <c r="D39" s="93"/>
      <c r="E39" s="93"/>
      <c r="F39" s="64"/>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row>
    <row r="40" spans="1:39" ht="18">
      <c r="A40" s="64"/>
      <c r="B40" s="64"/>
      <c r="C40" s="64"/>
      <c r="D40" s="64"/>
      <c r="E40" s="64"/>
      <c r="F40" s="64"/>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row>
    <row r="41" spans="1:39" ht="18">
      <c r="A41" s="64"/>
      <c r="B41" s="64"/>
      <c r="C41" s="64"/>
      <c r="D41" s="64"/>
      <c r="E41" s="64"/>
      <c r="F41" s="64"/>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row>
    <row r="42" spans="1:39" ht="18">
      <c r="A42" s="64"/>
      <c r="B42" s="64"/>
      <c r="C42" s="64"/>
      <c r="D42" s="64"/>
      <c r="E42" s="64"/>
      <c r="F42" s="64"/>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row>
    <row r="43" spans="1:39" ht="18">
      <c r="A43" s="64"/>
      <c r="B43" s="64"/>
      <c r="C43" s="64"/>
      <c r="D43" s="64"/>
      <c r="E43" s="64"/>
      <c r="F43" s="64"/>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row>
    <row r="44" spans="1:39" ht="18">
      <c r="A44" s="64"/>
      <c r="B44" s="64"/>
      <c r="C44" s="64"/>
      <c r="D44" s="64"/>
      <c r="E44" s="64"/>
      <c r="F44" s="64"/>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row>
    <row r="45" spans="1:39" ht="18">
      <c r="A45" s="64"/>
      <c r="B45" s="64"/>
      <c r="C45" s="64"/>
      <c r="D45" s="64"/>
      <c r="E45" s="64"/>
      <c r="F45" s="64"/>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row>
    <row r="46" spans="1:39" ht="18">
      <c r="A46" s="64"/>
      <c r="B46" s="64"/>
      <c r="C46" s="64"/>
      <c r="D46" s="64"/>
      <c r="E46" s="64"/>
      <c r="F46" s="64"/>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row>
    <row r="47" spans="1:39" ht="18">
      <c r="A47" s="64"/>
      <c r="B47" s="64"/>
      <c r="C47" s="64"/>
      <c r="D47" s="64"/>
      <c r="E47" s="64"/>
      <c r="F47" s="64"/>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row>
    <row r="48" spans="1:39" ht="18">
      <c r="A48" s="64"/>
      <c r="B48" s="64"/>
      <c r="C48" s="64"/>
      <c r="D48" s="64"/>
      <c r="E48" s="64"/>
      <c r="F48" s="64"/>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row>
    <row r="49" spans="1:39" ht="18">
      <c r="A49" s="64"/>
      <c r="B49" s="64"/>
      <c r="C49" s="64"/>
      <c r="D49" s="64"/>
      <c r="E49" s="64"/>
      <c r="F49" s="64"/>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row>
    <row r="50" spans="1:39" ht="18">
      <c r="A50" s="64"/>
      <c r="B50" s="64"/>
      <c r="C50" s="64"/>
      <c r="D50" s="64"/>
      <c r="E50" s="64"/>
      <c r="F50" s="64"/>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row>
    <row r="51" spans="1:39" ht="18">
      <c r="A51" s="64"/>
      <c r="B51" s="64"/>
      <c r="C51" s="64"/>
      <c r="D51" s="64"/>
      <c r="E51" s="64"/>
      <c r="F51" s="64"/>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row>
    <row r="52" spans="1:39" ht="18">
      <c r="A52" s="64"/>
      <c r="B52" s="64"/>
      <c r="C52" s="64"/>
      <c r="D52" s="64"/>
      <c r="E52" s="64"/>
      <c r="F52" s="64"/>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row>
    <row r="53" spans="1:39" ht="18">
      <c r="A53" s="64"/>
      <c r="B53" s="64"/>
      <c r="C53" s="64"/>
      <c r="D53" s="64"/>
      <c r="E53" s="64"/>
      <c r="F53" s="64"/>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row>
    <row r="54" spans="1:39" ht="18">
      <c r="A54" s="64"/>
      <c r="B54" s="64"/>
      <c r="C54" s="64"/>
      <c r="D54" s="64"/>
      <c r="E54" s="64"/>
      <c r="F54" s="64"/>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row>
    <row r="55" spans="1:39" ht="18">
      <c r="A55" s="64"/>
      <c r="B55" s="64"/>
      <c r="C55" s="64"/>
      <c r="D55" s="64"/>
      <c r="E55" s="64"/>
      <c r="F55" s="64"/>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row>
    <row r="56" spans="1:39" ht="18">
      <c r="A56" s="64"/>
      <c r="B56" s="64"/>
      <c r="C56" s="64"/>
      <c r="D56" s="64"/>
      <c r="E56" s="64"/>
      <c r="F56" s="64"/>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row>
    <row r="57" spans="1:39" ht="18">
      <c r="A57" s="64"/>
      <c r="B57" s="64"/>
      <c r="C57" s="64"/>
      <c r="D57" s="64"/>
      <c r="E57" s="64"/>
      <c r="F57" s="64"/>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row>
    <row r="58" spans="1:39" ht="18">
      <c r="A58" s="64"/>
      <c r="B58" s="64"/>
      <c r="C58" s="64"/>
      <c r="D58" s="64"/>
      <c r="E58" s="64"/>
      <c r="F58" s="64"/>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row>
    <row r="59" spans="1:39" ht="18">
      <c r="A59" s="64"/>
      <c r="B59" s="64"/>
      <c r="C59" s="64"/>
      <c r="D59" s="64"/>
      <c r="E59" s="64"/>
      <c r="F59" s="64"/>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row>
    <row r="60" spans="1:39" ht="18">
      <c r="A60" s="64"/>
      <c r="B60" s="64"/>
      <c r="C60" s="64"/>
      <c r="D60" s="64"/>
      <c r="E60" s="64"/>
      <c r="F60" s="64"/>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row>
    <row r="61" spans="1:39" ht="18">
      <c r="A61" s="64"/>
      <c r="B61" s="64"/>
      <c r="C61" s="64"/>
      <c r="D61" s="64"/>
      <c r="E61" s="64"/>
      <c r="F61" s="64"/>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row>
    <row r="62" spans="1:39" ht="18">
      <c r="A62" s="64"/>
      <c r="B62" s="64"/>
      <c r="C62" s="64"/>
      <c r="D62" s="64"/>
      <c r="E62" s="64"/>
      <c r="F62" s="64"/>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row>
    <row r="63" spans="1:39" ht="18">
      <c r="A63" s="64"/>
      <c r="B63" s="64"/>
      <c r="C63" s="64"/>
      <c r="D63" s="64"/>
      <c r="E63" s="64"/>
      <c r="F63" s="64"/>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row>
    <row r="64" spans="1:39" ht="18">
      <c r="A64" s="64"/>
      <c r="B64" s="64"/>
      <c r="C64" s="64"/>
      <c r="D64" s="64"/>
      <c r="E64" s="64"/>
      <c r="F64" s="64"/>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row>
    <row r="65" spans="1:39" ht="18">
      <c r="A65" s="64"/>
      <c r="B65" s="64"/>
      <c r="C65" s="64"/>
      <c r="D65" s="64"/>
      <c r="E65" s="64"/>
      <c r="F65" s="64"/>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row>
    <row r="66" spans="1:39" ht="18">
      <c r="A66" s="64"/>
      <c r="B66" s="64"/>
      <c r="C66" s="64"/>
      <c r="D66" s="64"/>
      <c r="E66" s="64"/>
      <c r="F66" s="64"/>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row>
    <row r="67" spans="1:39" ht="18">
      <c r="A67" s="64"/>
      <c r="B67" s="64"/>
      <c r="C67" s="64"/>
      <c r="D67" s="64"/>
      <c r="E67" s="64"/>
      <c r="F67" s="64"/>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row>
    <row r="68" spans="1:39" ht="18">
      <c r="A68" s="64"/>
      <c r="B68" s="64"/>
      <c r="C68" s="64"/>
      <c r="D68" s="64"/>
      <c r="E68" s="64"/>
      <c r="F68" s="64"/>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row>
    <row r="69" spans="1:39" ht="18">
      <c r="A69" s="64"/>
      <c r="B69" s="64"/>
      <c r="C69" s="64"/>
      <c r="D69" s="64"/>
      <c r="E69" s="64"/>
      <c r="F69" s="64"/>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row>
    <row r="70" spans="1:39" ht="18">
      <c r="A70" s="64"/>
      <c r="B70" s="64"/>
      <c r="C70" s="64"/>
      <c r="D70" s="64"/>
      <c r="E70" s="64"/>
      <c r="F70" s="64"/>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row>
    <row r="71" spans="1:39" ht="18">
      <c r="A71" s="64"/>
      <c r="B71" s="64"/>
      <c r="C71" s="64"/>
      <c r="D71" s="64"/>
      <c r="E71" s="64"/>
      <c r="F71" s="64"/>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row>
    <row r="72" spans="1:39" ht="18">
      <c r="A72" s="64"/>
      <c r="B72" s="64"/>
      <c r="C72" s="64"/>
      <c r="D72" s="64"/>
      <c r="E72" s="64"/>
      <c r="F72" s="64"/>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row>
    <row r="73" spans="1:39" ht="18">
      <c r="A73" s="64"/>
      <c r="B73" s="64"/>
      <c r="C73" s="64"/>
      <c r="D73" s="64"/>
      <c r="E73" s="64"/>
      <c r="F73" s="64"/>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row>
    <row r="74" spans="1:39" ht="18">
      <c r="A74" s="64"/>
      <c r="B74" s="64"/>
      <c r="C74" s="64"/>
      <c r="D74" s="64"/>
      <c r="E74" s="64"/>
      <c r="F74" s="64"/>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row>
    <row r="75" spans="1:39" ht="18">
      <c r="A75" s="64"/>
      <c r="B75" s="64"/>
      <c r="C75" s="64"/>
      <c r="D75" s="64"/>
      <c r="E75" s="64"/>
      <c r="F75" s="64"/>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row>
    <row r="76" spans="1:39" ht="18">
      <c r="A76" s="64"/>
      <c r="B76" s="64"/>
      <c r="C76" s="64"/>
      <c r="D76" s="64"/>
      <c r="E76" s="64"/>
      <c r="F76" s="64"/>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row>
    <row r="77" spans="1:39" ht="18">
      <c r="A77" s="64"/>
      <c r="B77" s="64"/>
      <c r="C77" s="64"/>
      <c r="D77" s="64"/>
      <c r="E77" s="64"/>
      <c r="F77" s="64"/>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row>
    <row r="78" spans="1:39" ht="18">
      <c r="A78" s="64"/>
      <c r="B78" s="64"/>
      <c r="C78" s="64"/>
      <c r="D78" s="64"/>
      <c r="E78" s="64"/>
      <c r="F78" s="64"/>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row>
    <row r="79" spans="1:39" ht="18">
      <c r="A79" s="64"/>
      <c r="B79" s="64"/>
      <c r="C79" s="64"/>
      <c r="D79" s="64"/>
      <c r="E79" s="64"/>
      <c r="F79" s="64"/>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row>
    <row r="80" spans="1:39" ht="18">
      <c r="A80" s="64"/>
      <c r="B80" s="64"/>
      <c r="C80" s="64"/>
      <c r="D80" s="64"/>
      <c r="E80" s="64"/>
      <c r="F80" s="64"/>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row>
    <row r="81" spans="1:39" ht="18">
      <c r="A81" s="64"/>
      <c r="B81" s="64"/>
      <c r="C81" s="64"/>
      <c r="D81" s="64"/>
      <c r="E81" s="64"/>
      <c r="F81" s="64"/>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row>
    <row r="82" spans="1:39" ht="18">
      <c r="A82" s="64"/>
      <c r="B82" s="64"/>
      <c r="C82" s="64"/>
      <c r="D82" s="64"/>
      <c r="E82" s="64"/>
      <c r="F82" s="64"/>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row>
    <row r="83" spans="1:39" ht="18">
      <c r="A83" s="64"/>
      <c r="B83" s="64"/>
      <c r="C83" s="64"/>
      <c r="D83" s="64"/>
      <c r="E83" s="64"/>
      <c r="F83" s="64"/>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row>
    <row r="84" spans="1:39" ht="18">
      <c r="A84" s="64"/>
      <c r="B84" s="64"/>
      <c r="C84" s="64"/>
      <c r="D84" s="64"/>
      <c r="E84" s="64"/>
      <c r="F84" s="64"/>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row>
    <row r="85" spans="1:39" ht="18">
      <c r="A85" s="64"/>
      <c r="B85" s="64"/>
      <c r="C85" s="64"/>
      <c r="D85" s="64"/>
      <c r="E85" s="64"/>
      <c r="F85" s="64"/>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row>
    <row r="86" spans="1:39" ht="18">
      <c r="A86" s="64"/>
      <c r="B86" s="64"/>
      <c r="C86" s="64"/>
      <c r="D86" s="64"/>
      <c r="E86" s="64"/>
      <c r="F86" s="64"/>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row>
    <row r="87" spans="1:39" ht="18">
      <c r="A87" s="64"/>
      <c r="B87" s="64"/>
      <c r="C87" s="64"/>
      <c r="D87" s="64"/>
      <c r="E87" s="64"/>
      <c r="F87" s="64"/>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row>
    <row r="88" spans="1:39" ht="18">
      <c r="A88" s="64"/>
      <c r="B88" s="64"/>
      <c r="C88" s="64"/>
      <c r="D88" s="64"/>
      <c r="E88" s="64"/>
      <c r="F88" s="64"/>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row>
    <row r="89" spans="1:39" ht="18">
      <c r="A89" s="64"/>
      <c r="B89" s="64"/>
      <c r="C89" s="64"/>
      <c r="D89" s="64"/>
      <c r="E89" s="64"/>
      <c r="F89" s="64"/>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row>
    <row r="90" spans="1:39" ht="18">
      <c r="A90" s="64"/>
      <c r="B90" s="64"/>
      <c r="C90" s="64"/>
      <c r="D90" s="64"/>
      <c r="E90" s="64"/>
      <c r="F90" s="64"/>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c r="AI90" s="317"/>
      <c r="AJ90" s="317"/>
      <c r="AK90" s="317"/>
      <c r="AL90" s="317"/>
      <c r="AM90" s="317"/>
    </row>
    <row r="91" spans="1:39" ht="18">
      <c r="A91" s="64"/>
      <c r="B91" s="64"/>
      <c r="C91" s="64"/>
      <c r="D91" s="64"/>
      <c r="E91" s="64"/>
      <c r="F91" s="64"/>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7"/>
      <c r="AJ91" s="317"/>
      <c r="AK91" s="317"/>
      <c r="AL91" s="317"/>
      <c r="AM91" s="317"/>
    </row>
    <row r="92" spans="1:39" ht="18">
      <c r="A92" s="64"/>
      <c r="B92" s="64"/>
      <c r="C92" s="64"/>
      <c r="D92" s="64"/>
      <c r="E92" s="64"/>
      <c r="F92" s="64"/>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c r="AI92" s="317"/>
      <c r="AJ92" s="317"/>
      <c r="AK92" s="317"/>
      <c r="AL92" s="317"/>
      <c r="AM92" s="317"/>
    </row>
  </sheetData>
  <sheetProtection algorithmName="SHA-512" hashValue="8OboGpFQna3KpD78mofjVORv6D3X0r5+MzyJaAq8yORdq5SuknE/V34DYMenq5gn27ScTb9F1XSuq+6yaMhawQ==" saltValue="ucrEsnBPgaQ8E463m9hBS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DBA8-C686-4DE1-8B05-0F0E8C22F2A7}">
  <dimension ref="A1:AH95"/>
  <sheetViews>
    <sheetView showGridLines="0" workbookViewId="0">
      <selection activeCell="J26" sqref="J26"/>
    </sheetView>
  </sheetViews>
  <sheetFormatPr defaultColWidth="9.1796875" defaultRowHeight="14"/>
  <cols>
    <col min="1" max="1" width="43" style="318" customWidth="1"/>
    <col min="2" max="8" width="11.81640625" style="329" customWidth="1"/>
    <col min="9" max="16384" width="9.1796875" style="318"/>
  </cols>
  <sheetData>
    <row r="1" spans="1:34" ht="60.75" customHeight="1">
      <c r="A1" s="317"/>
      <c r="B1" s="253"/>
      <c r="C1" s="253"/>
      <c r="D1" s="253"/>
      <c r="E1" s="253"/>
      <c r="F1" s="253"/>
      <c r="G1" s="253"/>
      <c r="H1" s="253"/>
      <c r="I1" s="97"/>
      <c r="J1" s="97"/>
      <c r="K1" s="97"/>
      <c r="L1" s="97"/>
      <c r="M1" s="97"/>
      <c r="N1" s="97"/>
      <c r="O1" s="97"/>
      <c r="P1" s="97"/>
      <c r="Q1" s="97"/>
      <c r="R1" s="97"/>
      <c r="S1" s="97"/>
      <c r="T1" s="97"/>
      <c r="U1" s="97"/>
      <c r="V1" s="97"/>
      <c r="W1" s="97"/>
      <c r="X1" s="97"/>
      <c r="Y1" s="97"/>
      <c r="Z1" s="97"/>
      <c r="AA1" s="97"/>
      <c r="AB1" s="97"/>
      <c r="AC1" s="97"/>
      <c r="AD1" s="97"/>
      <c r="AE1" s="97"/>
      <c r="AF1" s="97"/>
      <c r="AG1" s="97"/>
      <c r="AH1" s="97"/>
    </row>
    <row r="2" spans="1:34" ht="18">
      <c r="A2" s="97" t="s">
        <v>134</v>
      </c>
      <c r="B2" s="253"/>
      <c r="C2" s="253"/>
      <c r="D2" s="253"/>
      <c r="E2" s="253"/>
      <c r="F2" s="253"/>
      <c r="G2" s="253"/>
      <c r="H2" s="254"/>
      <c r="I2" s="97"/>
      <c r="J2" s="97"/>
      <c r="K2" s="97"/>
      <c r="L2" s="97"/>
      <c r="M2" s="97"/>
      <c r="N2" s="97"/>
      <c r="O2" s="97"/>
      <c r="P2" s="97"/>
      <c r="Q2" s="97"/>
      <c r="R2" s="97"/>
      <c r="S2" s="97"/>
      <c r="T2" s="97"/>
      <c r="U2" s="97"/>
      <c r="V2" s="97"/>
      <c r="W2" s="97"/>
      <c r="X2" s="97"/>
      <c r="Y2" s="97"/>
      <c r="Z2" s="97"/>
      <c r="AA2" s="97"/>
      <c r="AB2" s="97"/>
      <c r="AC2" s="317"/>
      <c r="AD2" s="317"/>
      <c r="AE2" s="317"/>
      <c r="AF2" s="317"/>
      <c r="AG2" s="317"/>
      <c r="AH2" s="317"/>
    </row>
    <row r="3" spans="1:34" ht="18">
      <c r="A3" s="309" t="s">
        <v>9</v>
      </c>
      <c r="B3" s="255"/>
      <c r="C3" s="255"/>
      <c r="D3" s="255"/>
      <c r="E3" s="255"/>
      <c r="F3" s="255"/>
      <c r="G3" s="255"/>
      <c r="H3" s="256"/>
      <c r="I3" s="97"/>
      <c r="J3" s="97"/>
      <c r="K3" s="97"/>
      <c r="L3" s="97"/>
      <c r="M3" s="97"/>
      <c r="N3" s="97"/>
      <c r="O3" s="97"/>
      <c r="P3" s="97"/>
      <c r="Q3" s="97"/>
      <c r="R3" s="97"/>
      <c r="S3" s="97"/>
      <c r="T3" s="97"/>
      <c r="U3" s="97"/>
      <c r="V3" s="97"/>
      <c r="W3" s="97"/>
      <c r="X3" s="97"/>
      <c r="Y3" s="97"/>
      <c r="Z3" s="97"/>
      <c r="AA3" s="97"/>
      <c r="AB3" s="97"/>
      <c r="AC3" s="317"/>
      <c r="AD3" s="317"/>
      <c r="AE3" s="317"/>
      <c r="AF3" s="317"/>
      <c r="AG3" s="317"/>
      <c r="AH3" s="317"/>
    </row>
    <row r="4" spans="1:34">
      <c r="A4" s="322"/>
      <c r="B4" s="323">
        <v>2019</v>
      </c>
      <c r="C4" s="324">
        <v>2020</v>
      </c>
      <c r="D4" s="324">
        <v>2021</v>
      </c>
      <c r="E4" s="324">
        <v>2022</v>
      </c>
      <c r="F4" s="324">
        <v>2023</v>
      </c>
      <c r="G4" s="324">
        <v>2024</v>
      </c>
      <c r="H4" s="325">
        <v>2025</v>
      </c>
      <c r="I4" s="98"/>
      <c r="J4" s="98"/>
      <c r="K4" s="98"/>
      <c r="L4" s="98"/>
      <c r="M4" s="98"/>
      <c r="N4" s="98"/>
      <c r="O4" s="98"/>
      <c r="P4" s="98"/>
      <c r="Q4" s="98"/>
      <c r="R4" s="98"/>
      <c r="S4" s="98"/>
      <c r="T4" s="98"/>
      <c r="U4" s="98"/>
      <c r="V4" s="98"/>
      <c r="W4" s="98"/>
      <c r="X4" s="98"/>
      <c r="Y4" s="98"/>
      <c r="Z4" s="98"/>
      <c r="AA4" s="98"/>
      <c r="AB4" s="98"/>
      <c r="AC4" s="98"/>
      <c r="AD4" s="98"/>
      <c r="AE4" s="98"/>
      <c r="AF4" s="98"/>
      <c r="AG4" s="98"/>
      <c r="AH4" s="98"/>
    </row>
    <row r="5" spans="1:34" ht="18">
      <c r="A5" s="246" t="s">
        <v>135</v>
      </c>
      <c r="B5" s="257" t="s">
        <v>136</v>
      </c>
      <c r="C5" s="258" t="s">
        <v>136</v>
      </c>
      <c r="D5" s="258" t="s">
        <v>136</v>
      </c>
      <c r="E5" s="258" t="s">
        <v>136</v>
      </c>
      <c r="F5" s="258" t="s">
        <v>136</v>
      </c>
      <c r="G5" s="259" t="s">
        <v>137</v>
      </c>
      <c r="H5" s="260" t="s">
        <v>138</v>
      </c>
      <c r="I5" s="97"/>
      <c r="J5" s="97"/>
      <c r="K5" s="97"/>
      <c r="L5" s="97"/>
      <c r="M5" s="97"/>
      <c r="N5" s="97"/>
      <c r="O5" s="97"/>
      <c r="P5" s="97"/>
      <c r="Q5" s="97"/>
      <c r="R5" s="97"/>
      <c r="S5" s="97"/>
      <c r="T5" s="97"/>
      <c r="U5" s="97"/>
      <c r="V5" s="97"/>
      <c r="W5" s="97"/>
      <c r="X5" s="97"/>
      <c r="Y5" s="97"/>
      <c r="Z5" s="97"/>
      <c r="AA5" s="97"/>
      <c r="AB5" s="97"/>
      <c r="AC5" s="97"/>
      <c r="AD5" s="97"/>
      <c r="AE5" s="97"/>
      <c r="AF5" s="97"/>
      <c r="AG5" s="97"/>
      <c r="AH5" s="97"/>
    </row>
    <row r="6" spans="1:34" ht="18">
      <c r="A6" s="247" t="s">
        <v>139</v>
      </c>
      <c r="B6" s="261" t="s">
        <v>136</v>
      </c>
      <c r="C6" s="262" t="s">
        <v>136</v>
      </c>
      <c r="D6" s="262" t="s">
        <v>136</v>
      </c>
      <c r="E6" s="262" t="s">
        <v>136</v>
      </c>
      <c r="F6" s="262" t="s">
        <v>136</v>
      </c>
      <c r="G6" s="263" t="s">
        <v>140</v>
      </c>
      <c r="H6" s="264" t="s">
        <v>141</v>
      </c>
      <c r="I6" s="97"/>
      <c r="J6" s="97"/>
      <c r="K6" s="97"/>
      <c r="L6" s="97"/>
      <c r="M6" s="97"/>
      <c r="N6" s="97"/>
      <c r="O6" s="97"/>
      <c r="P6" s="97"/>
      <c r="Q6" s="97"/>
      <c r="R6" s="97"/>
      <c r="S6" s="97"/>
      <c r="T6" s="97"/>
      <c r="U6" s="97"/>
      <c r="V6" s="97"/>
      <c r="W6" s="97"/>
      <c r="X6" s="97"/>
      <c r="Y6" s="97"/>
      <c r="Z6" s="97"/>
      <c r="AA6" s="97"/>
      <c r="AB6" s="97"/>
      <c r="AC6" s="97"/>
      <c r="AD6" s="97"/>
      <c r="AE6" s="97"/>
      <c r="AF6" s="97"/>
      <c r="AG6" s="97"/>
      <c r="AH6" s="97"/>
    </row>
    <row r="7" spans="1:34" ht="18">
      <c r="A7" s="247" t="s">
        <v>142</v>
      </c>
      <c r="B7" s="261" t="s">
        <v>136</v>
      </c>
      <c r="C7" s="262" t="s">
        <v>136</v>
      </c>
      <c r="D7" s="262" t="s">
        <v>136</v>
      </c>
      <c r="E7" s="262" t="s">
        <v>136</v>
      </c>
      <c r="F7" s="262" t="s">
        <v>136</v>
      </c>
      <c r="G7" s="263" t="s">
        <v>143</v>
      </c>
      <c r="H7" s="264" t="s">
        <v>144</v>
      </c>
      <c r="I7" s="97"/>
      <c r="J7" s="97"/>
      <c r="K7" s="97"/>
      <c r="L7" s="97"/>
      <c r="M7" s="97"/>
      <c r="N7" s="97"/>
      <c r="O7" s="97"/>
      <c r="P7" s="97"/>
      <c r="Q7" s="97"/>
      <c r="R7" s="97"/>
      <c r="S7" s="97"/>
      <c r="T7" s="97"/>
      <c r="U7" s="97"/>
      <c r="V7" s="97"/>
      <c r="W7" s="97"/>
      <c r="X7" s="97"/>
      <c r="Y7" s="97"/>
      <c r="Z7" s="97"/>
      <c r="AA7" s="97"/>
      <c r="AB7" s="97"/>
      <c r="AC7" s="97"/>
      <c r="AD7" s="97"/>
      <c r="AE7" s="97"/>
      <c r="AF7" s="97"/>
      <c r="AG7" s="97"/>
      <c r="AH7" s="97"/>
    </row>
    <row r="8" spans="1:34" ht="18">
      <c r="A8" s="248" t="s">
        <v>145</v>
      </c>
      <c r="B8" s="265" t="s">
        <v>136</v>
      </c>
      <c r="C8" s="266" t="s">
        <v>136</v>
      </c>
      <c r="D8" s="266" t="s">
        <v>136</v>
      </c>
      <c r="E8" s="266" t="s">
        <v>136</v>
      </c>
      <c r="F8" s="266" t="s">
        <v>136</v>
      </c>
      <c r="G8" s="267" t="s">
        <v>146</v>
      </c>
      <c r="H8" s="268" t="s">
        <v>147</v>
      </c>
      <c r="I8" s="97"/>
      <c r="J8" s="97"/>
      <c r="K8" s="97"/>
      <c r="L8" s="97"/>
      <c r="M8" s="97"/>
      <c r="N8" s="97"/>
      <c r="O8" s="97"/>
      <c r="P8" s="97"/>
      <c r="Q8" s="97"/>
      <c r="R8" s="97"/>
      <c r="S8" s="97"/>
      <c r="T8" s="97"/>
      <c r="U8" s="97"/>
      <c r="V8" s="97"/>
      <c r="W8" s="97"/>
      <c r="X8" s="97"/>
      <c r="Y8" s="97"/>
      <c r="Z8" s="97"/>
      <c r="AA8" s="97"/>
      <c r="AB8" s="97"/>
      <c r="AC8" s="97"/>
      <c r="AD8" s="97"/>
      <c r="AE8" s="97"/>
      <c r="AF8" s="97"/>
      <c r="AG8" s="97"/>
      <c r="AH8" s="97"/>
    </row>
    <row r="9" spans="1:34" ht="18">
      <c r="A9" s="100" t="s">
        <v>148</v>
      </c>
      <c r="B9" s="253" t="s">
        <v>136</v>
      </c>
      <c r="C9" s="253" t="s">
        <v>136</v>
      </c>
      <c r="D9" s="253" t="s">
        <v>136</v>
      </c>
      <c r="E9" s="253" t="s">
        <v>136</v>
      </c>
      <c r="F9" s="253" t="s">
        <v>136</v>
      </c>
      <c r="G9" s="253" t="s">
        <v>136</v>
      </c>
      <c r="H9" s="253" t="s">
        <v>136</v>
      </c>
      <c r="I9" s="97"/>
      <c r="J9" s="97"/>
      <c r="K9" s="97"/>
      <c r="L9" s="97"/>
      <c r="M9" s="97"/>
      <c r="N9" s="97"/>
      <c r="O9" s="97"/>
      <c r="P9" s="97"/>
      <c r="Q9" s="97"/>
      <c r="R9" s="97"/>
      <c r="S9" s="97"/>
      <c r="T9" s="97"/>
      <c r="U9" s="97"/>
      <c r="V9" s="97"/>
      <c r="W9" s="97"/>
      <c r="X9" s="97"/>
      <c r="Y9" s="97"/>
      <c r="Z9" s="97"/>
      <c r="AA9" s="97"/>
      <c r="AB9" s="97"/>
      <c r="AC9" s="97"/>
      <c r="AD9" s="97"/>
      <c r="AE9" s="97"/>
      <c r="AF9" s="97"/>
      <c r="AG9" s="97"/>
      <c r="AH9" s="97"/>
    </row>
    <row r="10" spans="1:34" ht="18">
      <c r="A10" s="97" t="s">
        <v>136</v>
      </c>
      <c r="B10" s="253" t="s">
        <v>136</v>
      </c>
      <c r="C10" s="253" t="s">
        <v>136</v>
      </c>
      <c r="D10" s="253" t="s">
        <v>136</v>
      </c>
      <c r="E10" s="253" t="s">
        <v>136</v>
      </c>
      <c r="F10" s="253" t="s">
        <v>136</v>
      </c>
      <c r="G10" s="253" t="s">
        <v>136</v>
      </c>
      <c r="H10" s="253" t="s">
        <v>136</v>
      </c>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row>
    <row r="11" spans="1:34" ht="18">
      <c r="A11" s="309" t="s">
        <v>11</v>
      </c>
      <c r="B11" s="255"/>
      <c r="C11" s="255"/>
      <c r="D11" s="255"/>
      <c r="E11" s="255"/>
      <c r="F11" s="255"/>
      <c r="G11" s="255"/>
      <c r="H11" s="255"/>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row>
    <row r="12" spans="1:34">
      <c r="A12" s="326"/>
      <c r="B12" s="327">
        <v>2019</v>
      </c>
      <c r="C12" s="327">
        <v>2020</v>
      </c>
      <c r="D12" s="327">
        <v>2021</v>
      </c>
      <c r="E12" s="327">
        <v>2022</v>
      </c>
      <c r="F12" s="327">
        <v>2023</v>
      </c>
      <c r="G12" s="327">
        <v>2024</v>
      </c>
      <c r="H12" s="328">
        <v>2025</v>
      </c>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row>
    <row r="13" spans="1:34" ht="18">
      <c r="A13" s="249" t="s">
        <v>149</v>
      </c>
      <c r="B13" s="263">
        <v>13</v>
      </c>
      <c r="C13" s="263">
        <v>19</v>
      </c>
      <c r="D13" s="263">
        <v>29</v>
      </c>
      <c r="E13" s="263">
        <v>157</v>
      </c>
      <c r="F13" s="263">
        <v>5</v>
      </c>
      <c r="G13" s="263">
        <v>18</v>
      </c>
      <c r="H13" s="264">
        <v>2</v>
      </c>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row>
    <row r="14" spans="1:34" ht="18">
      <c r="A14" s="249" t="s">
        <v>150</v>
      </c>
      <c r="B14" s="263">
        <v>2</v>
      </c>
      <c r="C14" s="263">
        <v>2</v>
      </c>
      <c r="D14" s="263">
        <v>22</v>
      </c>
      <c r="E14" s="263">
        <v>12</v>
      </c>
      <c r="F14" s="263">
        <v>34</v>
      </c>
      <c r="G14" s="263">
        <v>66</v>
      </c>
      <c r="H14" s="264">
        <v>11</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row>
    <row r="15" spans="1:34" ht="18" customHeight="1">
      <c r="A15" s="249" t="s">
        <v>151</v>
      </c>
      <c r="B15" s="263" t="s">
        <v>136</v>
      </c>
      <c r="C15" s="263" t="s">
        <v>136</v>
      </c>
      <c r="D15" s="263">
        <v>0</v>
      </c>
      <c r="E15" s="263">
        <v>10</v>
      </c>
      <c r="F15" s="263">
        <v>74</v>
      </c>
      <c r="G15" s="263">
        <v>2</v>
      </c>
      <c r="H15" s="264">
        <v>0</v>
      </c>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row>
    <row r="16" spans="1:34" ht="18">
      <c r="A16" s="249" t="s">
        <v>152</v>
      </c>
      <c r="B16" s="263" t="s">
        <v>136</v>
      </c>
      <c r="C16" s="263" t="s">
        <v>136</v>
      </c>
      <c r="D16" s="263">
        <v>0</v>
      </c>
      <c r="E16" s="263">
        <v>0</v>
      </c>
      <c r="F16" s="263">
        <v>1</v>
      </c>
      <c r="G16" s="263">
        <v>0</v>
      </c>
      <c r="H16" s="264">
        <v>1</v>
      </c>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row>
    <row r="17" spans="1:34" ht="18">
      <c r="A17" s="249" t="s">
        <v>153</v>
      </c>
      <c r="B17" s="263" t="s">
        <v>136</v>
      </c>
      <c r="C17" s="263" t="s">
        <v>136</v>
      </c>
      <c r="D17" s="263">
        <v>0</v>
      </c>
      <c r="E17" s="263">
        <v>0</v>
      </c>
      <c r="F17" s="263">
        <v>0</v>
      </c>
      <c r="G17" s="263">
        <v>0</v>
      </c>
      <c r="H17" s="264">
        <v>0</v>
      </c>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row>
    <row r="18" spans="1:34" ht="18">
      <c r="A18" s="250" t="s">
        <v>154</v>
      </c>
      <c r="B18" s="267" t="s">
        <v>136</v>
      </c>
      <c r="C18" s="267" t="s">
        <v>136</v>
      </c>
      <c r="D18" s="267">
        <v>0</v>
      </c>
      <c r="E18" s="267">
        <v>0</v>
      </c>
      <c r="F18" s="267">
        <v>0</v>
      </c>
      <c r="G18" s="267">
        <v>0</v>
      </c>
      <c r="H18" s="268">
        <v>1</v>
      </c>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row>
    <row r="19" spans="1:34" ht="18">
      <c r="A19" s="97" t="s">
        <v>136</v>
      </c>
      <c r="B19" s="253" t="s">
        <v>136</v>
      </c>
      <c r="C19" s="253" t="s">
        <v>136</v>
      </c>
      <c r="D19" s="253" t="s">
        <v>136</v>
      </c>
      <c r="E19" s="253" t="s">
        <v>136</v>
      </c>
      <c r="F19" s="253" t="s">
        <v>136</v>
      </c>
      <c r="G19" s="253" t="s">
        <v>136</v>
      </c>
      <c r="H19" s="253" t="s">
        <v>136</v>
      </c>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row>
    <row r="20" spans="1:34" ht="18">
      <c r="A20" s="309" t="s">
        <v>155</v>
      </c>
      <c r="B20" s="255"/>
      <c r="C20" s="255"/>
      <c r="D20" s="255"/>
      <c r="E20" s="255"/>
      <c r="F20" s="255"/>
      <c r="G20" s="255"/>
      <c r="H20" s="255"/>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row>
    <row r="21" spans="1:34" ht="18">
      <c r="A21" s="326"/>
      <c r="B21" s="327">
        <v>2019</v>
      </c>
      <c r="C21" s="327">
        <v>2020</v>
      </c>
      <c r="D21" s="327">
        <v>2021</v>
      </c>
      <c r="E21" s="327">
        <v>2022</v>
      </c>
      <c r="F21" s="327">
        <v>2023</v>
      </c>
      <c r="G21" s="327">
        <v>2024</v>
      </c>
      <c r="H21" s="328">
        <v>2025</v>
      </c>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row>
    <row r="22" spans="1:34" ht="18">
      <c r="A22" s="251" t="s">
        <v>156</v>
      </c>
      <c r="B22" s="138">
        <v>24</v>
      </c>
      <c r="C22" s="138">
        <v>35</v>
      </c>
      <c r="D22" s="138">
        <v>35</v>
      </c>
      <c r="E22" s="138">
        <v>35</v>
      </c>
      <c r="F22" s="138">
        <v>40</v>
      </c>
      <c r="G22" s="269">
        <v>37</v>
      </c>
      <c r="H22" s="270">
        <v>27.7</v>
      </c>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row>
    <row r="23" spans="1:34" ht="18">
      <c r="A23" s="251" t="s">
        <v>157</v>
      </c>
      <c r="B23" s="138">
        <v>119</v>
      </c>
      <c r="C23" s="138">
        <v>68</v>
      </c>
      <c r="D23" s="138">
        <v>103</v>
      </c>
      <c r="E23" s="138">
        <v>72</v>
      </c>
      <c r="F23" s="138">
        <v>90</v>
      </c>
      <c r="G23" s="138">
        <v>60</v>
      </c>
      <c r="H23" s="270">
        <v>44.3</v>
      </c>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row>
    <row r="24" spans="1:34" ht="18">
      <c r="A24" s="251" t="s">
        <v>158</v>
      </c>
      <c r="B24" s="138" t="s">
        <v>136</v>
      </c>
      <c r="C24" s="138" t="s">
        <v>136</v>
      </c>
      <c r="D24" s="138" t="s">
        <v>159</v>
      </c>
      <c r="E24" s="138" t="s">
        <v>159</v>
      </c>
      <c r="F24" s="138">
        <v>300</v>
      </c>
      <c r="G24" s="138">
        <v>331</v>
      </c>
      <c r="H24" s="270">
        <v>161.30000000000001</v>
      </c>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row>
    <row r="25" spans="1:34" ht="18">
      <c r="A25" s="251" t="s">
        <v>160</v>
      </c>
      <c r="B25" s="138" t="s">
        <v>136</v>
      </c>
      <c r="C25" s="138" t="s">
        <v>136</v>
      </c>
      <c r="D25" s="138" t="s">
        <v>159</v>
      </c>
      <c r="E25" s="138" t="s">
        <v>159</v>
      </c>
      <c r="F25" s="138">
        <v>70</v>
      </c>
      <c r="G25" s="138">
        <v>80</v>
      </c>
      <c r="H25" s="270">
        <v>152.30000000000001</v>
      </c>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row>
    <row r="26" spans="1:34" ht="18">
      <c r="A26" s="251" t="s">
        <v>161</v>
      </c>
      <c r="B26" s="138"/>
      <c r="C26" s="138"/>
      <c r="D26" s="138" t="s">
        <v>159</v>
      </c>
      <c r="E26" s="138" t="s">
        <v>159</v>
      </c>
      <c r="F26" s="138" t="s">
        <v>159</v>
      </c>
      <c r="G26" s="138" t="s">
        <v>159</v>
      </c>
      <c r="H26" s="270">
        <v>94</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row>
    <row r="27" spans="1:34" ht="18">
      <c r="A27" s="251" t="s">
        <v>162</v>
      </c>
      <c r="B27" s="138" t="s">
        <v>136</v>
      </c>
      <c r="C27" s="138" t="s">
        <v>136</v>
      </c>
      <c r="D27" s="138">
        <v>0</v>
      </c>
      <c r="E27" s="138">
        <v>1</v>
      </c>
      <c r="F27" s="138">
        <v>0</v>
      </c>
      <c r="G27" s="269" t="s">
        <v>163</v>
      </c>
      <c r="H27" s="270">
        <v>0.1</v>
      </c>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row>
    <row r="28" spans="1:34" ht="18">
      <c r="A28" s="251" t="s">
        <v>164</v>
      </c>
      <c r="B28" s="138" t="s">
        <v>136</v>
      </c>
      <c r="C28" s="138" t="s">
        <v>136</v>
      </c>
      <c r="D28" s="138">
        <v>3</v>
      </c>
      <c r="E28" s="138">
        <v>3</v>
      </c>
      <c r="F28" s="138">
        <v>3</v>
      </c>
      <c r="G28" s="269" t="s">
        <v>163</v>
      </c>
      <c r="H28" s="270">
        <v>0.1</v>
      </c>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row>
    <row r="29" spans="1:34" ht="18">
      <c r="A29" s="251" t="s">
        <v>165</v>
      </c>
      <c r="B29" s="138" t="s">
        <v>136</v>
      </c>
      <c r="C29" s="138" t="s">
        <v>136</v>
      </c>
      <c r="D29" s="138">
        <v>0</v>
      </c>
      <c r="E29" s="138">
        <v>0</v>
      </c>
      <c r="F29" s="138">
        <v>36</v>
      </c>
      <c r="G29" s="269" t="s">
        <v>163</v>
      </c>
      <c r="H29" s="270">
        <v>36.299999999999997</v>
      </c>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row>
    <row r="30" spans="1:34" ht="18">
      <c r="A30" s="252" t="s">
        <v>166</v>
      </c>
      <c r="B30" s="271" t="s">
        <v>136</v>
      </c>
      <c r="C30" s="271" t="s">
        <v>136</v>
      </c>
      <c r="D30" s="271">
        <v>0</v>
      </c>
      <c r="E30" s="271">
        <v>0</v>
      </c>
      <c r="F30" s="271">
        <v>22</v>
      </c>
      <c r="G30" s="272" t="s">
        <v>163</v>
      </c>
      <c r="H30" s="273">
        <v>52.1</v>
      </c>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row>
    <row r="31" spans="1:34" ht="18">
      <c r="A31" s="101" t="s">
        <v>167</v>
      </c>
      <c r="B31" s="274" t="s">
        <v>136</v>
      </c>
      <c r="C31" s="274" t="s">
        <v>136</v>
      </c>
      <c r="D31" s="274" t="s">
        <v>136</v>
      </c>
      <c r="E31" s="274" t="s">
        <v>136</v>
      </c>
      <c r="F31" s="274" t="s">
        <v>136</v>
      </c>
      <c r="G31" s="274" t="s">
        <v>136</v>
      </c>
      <c r="H31" s="253" t="s">
        <v>136</v>
      </c>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row>
    <row r="32" spans="1:34" ht="18">
      <c r="A32" s="101"/>
      <c r="B32" s="274"/>
      <c r="C32" s="274"/>
      <c r="D32" s="274"/>
      <c r="E32" s="274"/>
      <c r="F32" s="274"/>
      <c r="G32" s="274"/>
      <c r="H32" s="253"/>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row>
    <row r="33" spans="8:34" ht="24.75" customHeight="1">
      <c r="H33" s="253"/>
      <c r="I33" s="97"/>
      <c r="J33" s="97"/>
      <c r="K33" s="97"/>
      <c r="L33" s="97"/>
      <c r="M33" s="97"/>
      <c r="N33" s="97"/>
      <c r="O33" s="97"/>
      <c r="P33" s="97"/>
      <c r="Q33" s="97"/>
      <c r="R33" s="97"/>
      <c r="S33" s="97"/>
      <c r="T33" s="317"/>
      <c r="U33" s="317"/>
      <c r="V33" s="317"/>
      <c r="W33" s="317"/>
      <c r="X33" s="317"/>
      <c r="Y33" s="317"/>
      <c r="Z33" s="317"/>
      <c r="AA33" s="317"/>
      <c r="AB33" s="317"/>
      <c r="AC33" s="317"/>
      <c r="AD33" s="317"/>
      <c r="AE33" s="317"/>
      <c r="AF33" s="317"/>
      <c r="AG33" s="317"/>
      <c r="AH33" s="317"/>
    </row>
    <row r="34" spans="8:34" ht="18">
      <c r="H34" s="253"/>
      <c r="I34" s="97"/>
      <c r="J34" s="97"/>
      <c r="K34" s="97"/>
      <c r="L34" s="97"/>
      <c r="M34" s="97"/>
      <c r="N34" s="97"/>
      <c r="O34" s="97"/>
      <c r="P34" s="97"/>
      <c r="Q34" s="97"/>
      <c r="R34" s="97"/>
      <c r="S34" s="97"/>
      <c r="T34" s="317"/>
      <c r="U34" s="317"/>
      <c r="V34" s="317"/>
      <c r="W34" s="317"/>
      <c r="X34" s="317"/>
      <c r="Y34" s="317"/>
      <c r="Z34" s="317"/>
      <c r="AA34" s="317"/>
      <c r="AB34" s="317"/>
      <c r="AC34" s="317"/>
      <c r="AD34" s="317"/>
      <c r="AE34" s="317"/>
      <c r="AF34" s="317"/>
      <c r="AG34" s="317"/>
      <c r="AH34" s="317"/>
    </row>
    <row r="35" spans="8:34" ht="18">
      <c r="H35" s="253"/>
      <c r="I35" s="97"/>
      <c r="J35" s="97"/>
      <c r="K35" s="97"/>
      <c r="L35" s="97"/>
      <c r="M35" s="97"/>
      <c r="N35" s="97"/>
      <c r="O35" s="97"/>
      <c r="P35" s="97"/>
      <c r="Q35" s="97"/>
      <c r="R35" s="97"/>
      <c r="S35" s="97"/>
      <c r="T35" s="317"/>
      <c r="U35" s="317"/>
      <c r="V35" s="317"/>
      <c r="W35" s="317"/>
      <c r="X35" s="317"/>
      <c r="Y35" s="317"/>
      <c r="Z35" s="317"/>
      <c r="AA35" s="317"/>
      <c r="AB35" s="317"/>
      <c r="AC35" s="317"/>
      <c r="AD35" s="317"/>
      <c r="AE35" s="317"/>
      <c r="AF35" s="317"/>
      <c r="AG35" s="317"/>
      <c r="AH35" s="317"/>
    </row>
    <row r="36" spans="8:34" ht="18">
      <c r="H36" s="253"/>
      <c r="I36" s="97"/>
      <c r="J36" s="97"/>
      <c r="K36" s="97"/>
      <c r="L36" s="97"/>
      <c r="M36" s="97"/>
      <c r="N36" s="97"/>
      <c r="O36" s="97"/>
      <c r="P36" s="97"/>
      <c r="Q36" s="97"/>
      <c r="R36" s="97"/>
      <c r="S36" s="97"/>
      <c r="T36" s="317"/>
      <c r="U36" s="317"/>
      <c r="V36" s="317"/>
      <c r="W36" s="317"/>
      <c r="X36" s="317"/>
      <c r="Y36" s="317"/>
      <c r="Z36" s="317"/>
      <c r="AA36" s="317"/>
      <c r="AB36" s="317"/>
      <c r="AC36" s="317"/>
      <c r="AD36" s="317"/>
      <c r="AE36" s="317"/>
      <c r="AF36" s="317"/>
      <c r="AG36" s="317"/>
      <c r="AH36" s="317"/>
    </row>
    <row r="37" spans="8:34" ht="18">
      <c r="H37" s="253"/>
      <c r="I37" s="97"/>
      <c r="J37" s="97"/>
      <c r="K37" s="97"/>
      <c r="L37" s="97"/>
      <c r="M37" s="97"/>
      <c r="N37" s="97"/>
      <c r="O37" s="97"/>
      <c r="P37" s="97"/>
      <c r="Q37" s="97"/>
      <c r="R37" s="97"/>
      <c r="S37" s="97"/>
      <c r="T37" s="317"/>
      <c r="U37" s="317"/>
      <c r="V37" s="317"/>
      <c r="W37" s="317"/>
      <c r="X37" s="317"/>
      <c r="Y37" s="317"/>
      <c r="Z37" s="317"/>
      <c r="AA37" s="317"/>
      <c r="AB37" s="317"/>
      <c r="AC37" s="317"/>
      <c r="AD37" s="317"/>
      <c r="AE37" s="317"/>
      <c r="AF37" s="317"/>
      <c r="AG37" s="317"/>
      <c r="AH37" s="317"/>
    </row>
    <row r="38" spans="8:34" ht="18">
      <c r="H38" s="253"/>
      <c r="I38" s="97"/>
      <c r="J38" s="97"/>
      <c r="K38" s="97"/>
      <c r="L38" s="97"/>
      <c r="M38" s="97"/>
      <c r="N38" s="97"/>
      <c r="O38" s="97"/>
      <c r="P38" s="97"/>
      <c r="Q38" s="97"/>
      <c r="R38" s="97"/>
      <c r="S38" s="97"/>
      <c r="T38" s="317"/>
      <c r="U38" s="317"/>
      <c r="V38" s="317"/>
      <c r="W38" s="317"/>
      <c r="X38" s="317"/>
      <c r="Y38" s="317"/>
      <c r="Z38" s="317"/>
      <c r="AA38" s="317"/>
      <c r="AB38" s="317"/>
      <c r="AC38" s="317"/>
      <c r="AD38" s="317"/>
      <c r="AE38" s="317"/>
      <c r="AF38" s="317"/>
      <c r="AG38" s="317"/>
      <c r="AH38" s="317"/>
    </row>
    <row r="39" spans="8:34" ht="18">
      <c r="H39" s="253"/>
      <c r="I39" s="97"/>
      <c r="J39" s="97"/>
      <c r="K39" s="97"/>
      <c r="L39" s="97"/>
      <c r="M39" s="97"/>
      <c r="N39" s="97"/>
      <c r="O39" s="97"/>
      <c r="P39" s="97"/>
      <c r="Q39" s="97"/>
      <c r="R39" s="97"/>
      <c r="S39" s="97"/>
      <c r="T39" s="317"/>
      <c r="U39" s="317"/>
      <c r="V39" s="317"/>
      <c r="W39" s="317"/>
      <c r="X39" s="317"/>
      <c r="Y39" s="317"/>
      <c r="Z39" s="317"/>
      <c r="AA39" s="317"/>
      <c r="AB39" s="317"/>
      <c r="AC39" s="317"/>
      <c r="AD39" s="317"/>
      <c r="AE39" s="317"/>
      <c r="AF39" s="317"/>
      <c r="AG39" s="317"/>
      <c r="AH39" s="317"/>
    </row>
    <row r="40" spans="8:34" ht="18">
      <c r="H40" s="253"/>
      <c r="I40" s="97"/>
      <c r="J40" s="97"/>
      <c r="K40" s="97"/>
      <c r="L40" s="97"/>
      <c r="M40" s="97"/>
      <c r="N40" s="97"/>
      <c r="O40" s="97"/>
      <c r="P40" s="97"/>
      <c r="Q40" s="97"/>
      <c r="R40" s="97"/>
      <c r="S40" s="97"/>
      <c r="T40" s="317"/>
      <c r="U40" s="317"/>
      <c r="V40" s="317"/>
      <c r="W40" s="317"/>
      <c r="X40" s="317"/>
      <c r="Y40" s="317"/>
      <c r="Z40" s="317"/>
      <c r="AA40" s="317"/>
      <c r="AB40" s="317"/>
      <c r="AC40" s="317"/>
      <c r="AD40" s="317"/>
      <c r="AE40" s="317"/>
      <c r="AF40" s="317"/>
      <c r="AG40" s="317"/>
      <c r="AH40" s="317"/>
    </row>
    <row r="41" spans="8:34" ht="18">
      <c r="H41" s="253"/>
      <c r="I41" s="97"/>
      <c r="J41" s="97"/>
      <c r="K41" s="97"/>
      <c r="L41" s="97"/>
      <c r="M41" s="97"/>
      <c r="N41" s="97"/>
      <c r="O41" s="97"/>
      <c r="P41" s="97"/>
      <c r="Q41" s="97"/>
      <c r="R41" s="97"/>
      <c r="S41" s="97"/>
      <c r="T41" s="317"/>
      <c r="U41" s="317"/>
      <c r="V41" s="317"/>
      <c r="W41" s="317"/>
      <c r="X41" s="317"/>
      <c r="Y41" s="317"/>
      <c r="Z41" s="317"/>
      <c r="AA41" s="317"/>
      <c r="AB41" s="317"/>
      <c r="AC41" s="317"/>
      <c r="AD41" s="317"/>
      <c r="AE41" s="317"/>
      <c r="AF41" s="317"/>
      <c r="AG41" s="317"/>
      <c r="AH41" s="317"/>
    </row>
    <row r="42" spans="8:34" ht="18">
      <c r="H42" s="253"/>
      <c r="I42" s="97"/>
      <c r="J42" s="97"/>
      <c r="K42" s="97"/>
      <c r="L42" s="97"/>
      <c r="M42" s="97"/>
      <c r="N42" s="97"/>
      <c r="O42" s="97"/>
      <c r="P42" s="97"/>
      <c r="Q42" s="97"/>
      <c r="R42" s="97"/>
      <c r="S42" s="97"/>
      <c r="T42" s="317"/>
      <c r="U42" s="317"/>
      <c r="V42" s="317"/>
      <c r="W42" s="317"/>
      <c r="X42" s="317"/>
      <c r="Y42" s="317"/>
      <c r="Z42" s="317"/>
      <c r="AA42" s="317"/>
      <c r="AB42" s="317"/>
      <c r="AC42" s="317"/>
      <c r="AD42" s="317"/>
      <c r="AE42" s="317"/>
      <c r="AF42" s="317"/>
      <c r="AG42" s="317"/>
      <c r="AH42" s="317"/>
    </row>
    <row r="43" spans="8:34" ht="18">
      <c r="H43" s="253"/>
      <c r="I43" s="97"/>
      <c r="J43" s="97"/>
      <c r="K43" s="97"/>
      <c r="L43" s="97"/>
      <c r="M43" s="97"/>
      <c r="N43" s="97"/>
      <c r="O43" s="97"/>
      <c r="P43" s="97"/>
      <c r="Q43" s="97"/>
      <c r="R43" s="97"/>
      <c r="S43" s="97"/>
      <c r="T43" s="317"/>
      <c r="U43" s="317"/>
      <c r="V43" s="317"/>
      <c r="W43" s="317"/>
      <c r="X43" s="317"/>
      <c r="Y43" s="317"/>
      <c r="Z43" s="317"/>
      <c r="AA43" s="317"/>
      <c r="AB43" s="317"/>
      <c r="AC43" s="317"/>
      <c r="AD43" s="317"/>
      <c r="AE43" s="317"/>
      <c r="AF43" s="317"/>
      <c r="AG43" s="317"/>
      <c r="AH43" s="317"/>
    </row>
    <row r="44" spans="8:34" ht="18">
      <c r="H44" s="253"/>
      <c r="I44" s="97"/>
      <c r="J44" s="97"/>
      <c r="K44" s="97"/>
      <c r="L44" s="97"/>
      <c r="M44" s="97"/>
      <c r="N44" s="97"/>
      <c r="O44" s="97"/>
      <c r="P44" s="97"/>
      <c r="Q44" s="97"/>
      <c r="R44" s="97"/>
      <c r="S44" s="97"/>
      <c r="T44" s="317"/>
      <c r="U44" s="317"/>
      <c r="V44" s="317"/>
      <c r="W44" s="317"/>
      <c r="X44" s="317"/>
      <c r="Y44" s="317"/>
      <c r="Z44" s="317"/>
      <c r="AA44" s="317"/>
      <c r="AB44" s="317"/>
      <c r="AC44" s="317"/>
      <c r="AD44" s="317"/>
      <c r="AE44" s="317"/>
      <c r="AF44" s="317"/>
      <c r="AG44" s="317"/>
      <c r="AH44" s="317"/>
    </row>
    <row r="45" spans="8:34" ht="18">
      <c r="H45" s="253"/>
      <c r="I45" s="97"/>
      <c r="J45" s="97"/>
      <c r="K45" s="97"/>
      <c r="L45" s="97"/>
      <c r="M45" s="97"/>
      <c r="N45" s="97"/>
      <c r="O45" s="97"/>
      <c r="P45" s="97"/>
      <c r="Q45" s="97"/>
      <c r="R45" s="97"/>
      <c r="S45" s="97"/>
      <c r="T45" s="317"/>
      <c r="U45" s="317"/>
      <c r="V45" s="317"/>
      <c r="W45" s="317"/>
      <c r="X45" s="317"/>
      <c r="Y45" s="317"/>
      <c r="Z45" s="317"/>
      <c r="AA45" s="317"/>
      <c r="AB45" s="317"/>
      <c r="AC45" s="317"/>
      <c r="AD45" s="317"/>
      <c r="AE45" s="317"/>
      <c r="AF45" s="317"/>
      <c r="AG45" s="317"/>
      <c r="AH45" s="317"/>
    </row>
    <row r="46" spans="8:34" ht="41.25" customHeight="1">
      <c r="H46" s="526"/>
      <c r="I46" s="527"/>
      <c r="J46" s="527"/>
      <c r="K46" s="527"/>
      <c r="L46" s="527"/>
      <c r="M46" s="527"/>
      <c r="N46" s="527"/>
      <c r="O46" s="527"/>
      <c r="P46" s="527"/>
      <c r="Q46" s="527"/>
      <c r="R46" s="527"/>
      <c r="S46" s="527"/>
      <c r="T46" s="528"/>
      <c r="U46" s="528"/>
      <c r="V46" s="528"/>
      <c r="W46" s="528"/>
      <c r="X46" s="528"/>
      <c r="Y46" s="528"/>
      <c r="Z46" s="528"/>
      <c r="AA46" s="528"/>
      <c r="AB46" s="528"/>
      <c r="AC46" s="528"/>
      <c r="AD46" s="528"/>
      <c r="AE46" s="528"/>
      <c r="AF46" s="528"/>
      <c r="AG46" s="528"/>
      <c r="AH46" s="528"/>
    </row>
    <row r="47" spans="8:34" ht="15" customHeight="1">
      <c r="H47" s="526"/>
      <c r="I47" s="527"/>
      <c r="J47" s="527"/>
      <c r="K47" s="527"/>
      <c r="L47" s="527"/>
      <c r="M47" s="527"/>
      <c r="N47" s="527"/>
      <c r="O47" s="527"/>
      <c r="P47" s="527"/>
      <c r="Q47" s="527"/>
      <c r="R47" s="527"/>
      <c r="S47" s="527"/>
      <c r="T47" s="528"/>
      <c r="U47" s="528"/>
      <c r="V47" s="528"/>
      <c r="W47" s="528"/>
      <c r="X47" s="528"/>
      <c r="Y47" s="528"/>
      <c r="Z47" s="528"/>
      <c r="AA47" s="528"/>
      <c r="AB47" s="528"/>
      <c r="AC47" s="528"/>
      <c r="AD47" s="528"/>
      <c r="AE47" s="528"/>
      <c r="AF47" s="528"/>
      <c r="AG47" s="528"/>
      <c r="AH47" s="528"/>
    </row>
    <row r="48" spans="8:34" ht="18">
      <c r="H48" s="253"/>
      <c r="I48" s="97"/>
      <c r="J48" s="97"/>
      <c r="K48" s="97"/>
      <c r="L48" s="97"/>
      <c r="M48" s="97"/>
      <c r="N48" s="97"/>
      <c r="O48" s="97"/>
      <c r="P48" s="97"/>
      <c r="Q48" s="97"/>
      <c r="R48" s="97"/>
      <c r="S48" s="97"/>
      <c r="T48" s="317"/>
      <c r="U48" s="317"/>
      <c r="V48" s="317"/>
      <c r="W48" s="317"/>
      <c r="X48" s="317"/>
      <c r="Y48" s="317"/>
      <c r="Z48" s="317"/>
      <c r="AA48" s="317"/>
      <c r="AB48" s="317"/>
      <c r="AC48" s="317"/>
      <c r="AD48" s="317"/>
      <c r="AE48" s="317"/>
      <c r="AF48" s="317"/>
      <c r="AG48" s="317"/>
      <c r="AH48" s="317"/>
    </row>
    <row r="49" spans="1:34" ht="18">
      <c r="H49" s="253"/>
      <c r="I49" s="97"/>
      <c r="J49" s="97"/>
      <c r="K49" s="97"/>
      <c r="L49" s="97"/>
      <c r="M49" s="97"/>
      <c r="N49" s="97"/>
      <c r="O49" s="97"/>
      <c r="P49" s="97"/>
      <c r="Q49" s="97"/>
      <c r="R49" s="97"/>
      <c r="S49" s="97"/>
      <c r="T49" s="317"/>
      <c r="U49" s="317"/>
      <c r="V49" s="317"/>
      <c r="W49" s="317"/>
      <c r="X49" s="317"/>
      <c r="Y49" s="317"/>
      <c r="Z49" s="317"/>
      <c r="AA49" s="317"/>
      <c r="AB49" s="317"/>
      <c r="AC49" s="317"/>
      <c r="AD49" s="317"/>
      <c r="AE49" s="317"/>
      <c r="AF49" s="317"/>
      <c r="AG49" s="317"/>
      <c r="AH49" s="317"/>
    </row>
    <row r="50" spans="1:34" ht="18">
      <c r="H50" s="253"/>
      <c r="I50" s="97"/>
      <c r="J50" s="97"/>
      <c r="K50" s="97"/>
      <c r="L50" s="97"/>
      <c r="M50" s="97"/>
      <c r="N50" s="97"/>
      <c r="O50" s="97"/>
      <c r="P50" s="97"/>
      <c r="Q50" s="97"/>
      <c r="R50" s="97"/>
      <c r="S50" s="97"/>
      <c r="T50" s="317"/>
      <c r="U50" s="317"/>
      <c r="V50" s="317"/>
      <c r="W50" s="317"/>
      <c r="X50" s="317"/>
      <c r="Y50" s="317"/>
      <c r="Z50" s="317"/>
      <c r="AA50" s="317"/>
      <c r="AB50" s="317"/>
      <c r="AC50" s="317"/>
      <c r="AD50" s="317"/>
      <c r="AE50" s="317"/>
      <c r="AF50" s="317"/>
      <c r="AG50" s="317"/>
      <c r="AH50" s="317"/>
    </row>
    <row r="51" spans="1:34" ht="18">
      <c r="H51" s="253"/>
      <c r="I51" s="97"/>
      <c r="J51" s="97"/>
      <c r="K51" s="97"/>
      <c r="L51" s="97"/>
      <c r="M51" s="97"/>
      <c r="N51" s="97"/>
      <c r="O51" s="97"/>
      <c r="P51" s="97"/>
      <c r="Q51" s="97"/>
      <c r="R51" s="97"/>
      <c r="S51" s="97"/>
      <c r="T51" s="317"/>
      <c r="U51" s="317"/>
      <c r="V51" s="317"/>
      <c r="W51" s="317"/>
      <c r="X51" s="317"/>
      <c r="Y51" s="317"/>
      <c r="Z51" s="317"/>
      <c r="AA51" s="317"/>
      <c r="AB51" s="317"/>
      <c r="AC51" s="317"/>
      <c r="AD51" s="317"/>
      <c r="AE51" s="317"/>
      <c r="AF51" s="317"/>
      <c r="AG51" s="317"/>
      <c r="AH51" s="317"/>
    </row>
    <row r="52" spans="1:34" ht="18">
      <c r="H52" s="253"/>
      <c r="I52" s="97"/>
      <c r="J52" s="97"/>
      <c r="K52" s="97"/>
      <c r="L52" s="97"/>
      <c r="M52" s="97"/>
      <c r="N52" s="97"/>
      <c r="O52" s="97"/>
      <c r="P52" s="97"/>
      <c r="Q52" s="97"/>
      <c r="R52" s="97"/>
      <c r="S52" s="97"/>
      <c r="T52" s="317"/>
      <c r="U52" s="317"/>
      <c r="V52" s="317"/>
      <c r="W52" s="317"/>
      <c r="X52" s="317"/>
      <c r="Y52" s="317"/>
      <c r="Z52" s="317"/>
      <c r="AA52" s="317"/>
      <c r="AB52" s="317"/>
      <c r="AC52" s="317"/>
      <c r="AD52" s="317"/>
      <c r="AE52" s="317"/>
      <c r="AF52" s="317"/>
      <c r="AG52" s="317"/>
      <c r="AH52" s="317"/>
    </row>
    <row r="53" spans="1:34" ht="138" customHeight="1">
      <c r="H53" s="526"/>
      <c r="I53" s="527"/>
      <c r="J53" s="527"/>
      <c r="K53" s="527"/>
      <c r="L53" s="527"/>
      <c r="M53" s="527"/>
      <c r="N53" s="527"/>
      <c r="O53" s="527"/>
      <c r="P53" s="527"/>
      <c r="Q53" s="527"/>
      <c r="R53" s="527"/>
      <c r="S53" s="527"/>
      <c r="T53" s="528"/>
      <c r="U53" s="528"/>
      <c r="V53" s="528"/>
      <c r="W53" s="528"/>
      <c r="X53" s="528"/>
      <c r="Y53" s="528"/>
      <c r="Z53" s="528"/>
      <c r="AA53" s="528"/>
      <c r="AB53" s="528"/>
      <c r="AC53" s="528"/>
      <c r="AD53" s="528"/>
      <c r="AE53" s="528"/>
      <c r="AF53" s="528"/>
      <c r="AG53" s="528"/>
      <c r="AH53" s="528"/>
    </row>
    <row r="54" spans="1:34" ht="96.75" customHeight="1">
      <c r="H54" s="526"/>
      <c r="I54" s="527"/>
      <c r="J54" s="527"/>
      <c r="K54" s="527"/>
      <c r="L54" s="527"/>
      <c r="M54" s="527"/>
      <c r="N54" s="527"/>
      <c r="O54" s="527"/>
      <c r="P54" s="527"/>
      <c r="Q54" s="527"/>
      <c r="R54" s="527"/>
      <c r="S54" s="527"/>
      <c r="T54" s="528"/>
      <c r="U54" s="528"/>
      <c r="V54" s="528"/>
      <c r="W54" s="528"/>
      <c r="X54" s="528"/>
      <c r="Y54" s="528"/>
      <c r="Z54" s="528"/>
      <c r="AA54" s="528"/>
      <c r="AB54" s="528"/>
      <c r="AC54" s="528"/>
      <c r="AD54" s="528"/>
      <c r="AE54" s="528"/>
      <c r="AF54" s="528"/>
      <c r="AG54" s="528"/>
      <c r="AH54" s="528"/>
    </row>
    <row r="55" spans="1:34" ht="18">
      <c r="H55" s="253"/>
      <c r="I55" s="97"/>
      <c r="J55" s="97"/>
      <c r="K55" s="97"/>
      <c r="L55" s="97"/>
      <c r="M55" s="97"/>
      <c r="N55" s="97"/>
      <c r="O55" s="97"/>
      <c r="P55" s="97"/>
      <c r="Q55" s="97"/>
      <c r="R55" s="97"/>
      <c r="S55" s="97"/>
      <c r="T55" s="317"/>
      <c r="U55" s="317"/>
      <c r="V55" s="317"/>
      <c r="W55" s="317"/>
      <c r="X55" s="317"/>
      <c r="Y55" s="317"/>
      <c r="Z55" s="317"/>
      <c r="AA55" s="317"/>
      <c r="AB55" s="317"/>
      <c r="AC55" s="317"/>
      <c r="AD55" s="317"/>
      <c r="AE55" s="317"/>
      <c r="AF55" s="317"/>
      <c r="AG55" s="317"/>
      <c r="AH55" s="317"/>
    </row>
    <row r="56" spans="1:34" ht="18">
      <c r="H56" s="253"/>
      <c r="I56" s="97"/>
      <c r="J56" s="97"/>
      <c r="K56" s="97"/>
      <c r="L56" s="97"/>
      <c r="M56" s="97"/>
      <c r="N56" s="97"/>
      <c r="O56" s="97"/>
      <c r="P56" s="97"/>
      <c r="Q56" s="97"/>
      <c r="R56" s="97"/>
      <c r="S56" s="97"/>
      <c r="T56" s="317"/>
      <c r="U56" s="317"/>
      <c r="V56" s="317"/>
      <c r="W56" s="317"/>
      <c r="X56" s="317"/>
      <c r="Y56" s="317"/>
      <c r="Z56" s="317"/>
      <c r="AA56" s="317"/>
      <c r="AB56" s="317"/>
      <c r="AC56" s="317"/>
      <c r="AD56" s="317"/>
      <c r="AE56" s="317"/>
      <c r="AF56" s="317"/>
      <c r="AG56" s="317"/>
      <c r="AH56" s="317"/>
    </row>
    <row r="57" spans="1:34" ht="18">
      <c r="H57" s="253"/>
      <c r="I57" s="97"/>
      <c r="J57" s="9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row>
    <row r="58" spans="1:34" ht="18">
      <c r="H58" s="253"/>
      <c r="I58" s="97"/>
      <c r="J58" s="9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row>
    <row r="59" spans="1:34" ht="18">
      <c r="H59" s="253"/>
      <c r="I59" s="97"/>
      <c r="J59" s="9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row>
    <row r="60" spans="1:34" ht="18">
      <c r="A60" s="97"/>
      <c r="B60" s="253"/>
      <c r="C60" s="253"/>
      <c r="D60" s="253"/>
      <c r="E60" s="253"/>
      <c r="F60" s="253"/>
      <c r="G60" s="253"/>
      <c r="H60" s="253"/>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row>
    <row r="61" spans="1:34" ht="18">
      <c r="A61" s="97"/>
      <c r="B61" s="253"/>
      <c r="C61" s="253"/>
      <c r="D61" s="253"/>
      <c r="E61" s="253"/>
      <c r="F61" s="253"/>
      <c r="G61" s="253"/>
      <c r="H61" s="253"/>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row>
    <row r="62" spans="1:34" ht="18">
      <c r="A62" s="97"/>
      <c r="B62" s="253"/>
      <c r="C62" s="253"/>
      <c r="D62" s="253"/>
      <c r="E62" s="253"/>
      <c r="F62" s="253"/>
      <c r="G62" s="253"/>
      <c r="H62" s="253"/>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row>
    <row r="63" spans="1:34" ht="18">
      <c r="A63" s="97"/>
      <c r="B63" s="253"/>
      <c r="C63" s="253"/>
      <c r="D63" s="253"/>
      <c r="E63" s="253"/>
      <c r="F63" s="253"/>
      <c r="G63" s="253"/>
      <c r="H63" s="253"/>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row>
    <row r="64" spans="1:34" ht="18">
      <c r="A64" s="97"/>
      <c r="B64" s="253"/>
      <c r="C64" s="253"/>
      <c r="D64" s="253"/>
      <c r="E64" s="253"/>
      <c r="F64" s="253"/>
      <c r="G64" s="253"/>
      <c r="H64" s="253"/>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row>
    <row r="65" spans="1:34" ht="18">
      <c r="A65" s="97"/>
      <c r="B65" s="253"/>
      <c r="C65" s="253"/>
      <c r="D65" s="253"/>
      <c r="E65" s="253"/>
      <c r="F65" s="253"/>
      <c r="G65" s="253"/>
      <c r="H65" s="253"/>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row>
    <row r="66" spans="1:34" ht="18">
      <c r="A66" s="97"/>
      <c r="B66" s="253"/>
      <c r="C66" s="253"/>
      <c r="D66" s="253"/>
      <c r="E66" s="253"/>
      <c r="F66" s="253"/>
      <c r="G66" s="253"/>
      <c r="H66" s="253"/>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row>
    <row r="67" spans="1:34" ht="18">
      <c r="A67" s="97"/>
      <c r="B67" s="253"/>
      <c r="C67" s="253"/>
      <c r="D67" s="253"/>
      <c r="E67" s="253"/>
      <c r="F67" s="253"/>
      <c r="G67" s="253"/>
      <c r="H67" s="253"/>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row>
    <row r="68" spans="1:34" ht="18">
      <c r="A68" s="97"/>
      <c r="B68" s="253"/>
      <c r="C68" s="253"/>
      <c r="D68" s="253"/>
      <c r="E68" s="253"/>
      <c r="F68" s="253"/>
      <c r="G68" s="253"/>
      <c r="H68" s="253"/>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row>
    <row r="69" spans="1:34" ht="18">
      <c r="A69" s="97"/>
      <c r="B69" s="253"/>
      <c r="C69" s="253"/>
      <c r="D69" s="253"/>
      <c r="E69" s="253"/>
      <c r="F69" s="253"/>
      <c r="G69" s="253"/>
      <c r="H69" s="253"/>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row>
    <row r="70" spans="1:34" ht="18">
      <c r="A70" s="97"/>
      <c r="B70" s="253"/>
      <c r="C70" s="253"/>
      <c r="D70" s="253"/>
      <c r="E70" s="253"/>
      <c r="F70" s="253"/>
      <c r="G70" s="253"/>
      <c r="H70" s="253"/>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row>
    <row r="71" spans="1:34" ht="18">
      <c r="A71" s="97"/>
      <c r="B71" s="253"/>
      <c r="C71" s="253"/>
      <c r="D71" s="253"/>
      <c r="E71" s="253"/>
      <c r="F71" s="253"/>
      <c r="G71" s="253"/>
      <c r="H71" s="253"/>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row>
    <row r="72" spans="1:34" ht="18">
      <c r="A72" s="97"/>
      <c r="B72" s="253"/>
      <c r="C72" s="253"/>
      <c r="D72" s="253"/>
      <c r="E72" s="253"/>
      <c r="F72" s="253"/>
      <c r="G72" s="253"/>
      <c r="H72" s="253"/>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row>
    <row r="73" spans="1:34" ht="18">
      <c r="A73" s="97"/>
      <c r="B73" s="253"/>
      <c r="C73" s="253"/>
      <c r="D73" s="253"/>
      <c r="E73" s="253"/>
      <c r="F73" s="253"/>
      <c r="G73" s="253"/>
      <c r="H73" s="253"/>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row>
    <row r="74" spans="1:34" ht="18">
      <c r="A74" s="97"/>
      <c r="B74" s="253"/>
      <c r="C74" s="253"/>
      <c r="D74" s="253"/>
      <c r="E74" s="253"/>
      <c r="F74" s="253"/>
      <c r="G74" s="253"/>
      <c r="H74" s="253"/>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row>
    <row r="75" spans="1:34" ht="18">
      <c r="A75" s="97"/>
      <c r="B75" s="253"/>
      <c r="C75" s="253"/>
      <c r="D75" s="253"/>
      <c r="E75" s="253"/>
      <c r="F75" s="253"/>
      <c r="G75" s="253"/>
      <c r="H75" s="253"/>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row>
    <row r="76" spans="1:34" ht="18">
      <c r="A76" s="97"/>
      <c r="B76" s="253"/>
      <c r="C76" s="253"/>
      <c r="D76" s="253"/>
      <c r="E76" s="253"/>
      <c r="F76" s="253"/>
      <c r="G76" s="253"/>
      <c r="H76" s="253"/>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row>
    <row r="77" spans="1:34" ht="18">
      <c r="A77" s="97"/>
      <c r="B77" s="253"/>
      <c r="C77" s="253"/>
      <c r="D77" s="253"/>
      <c r="E77" s="253"/>
      <c r="F77" s="253"/>
      <c r="G77" s="253"/>
      <c r="H77" s="253"/>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row>
    <row r="78" spans="1:34" ht="18">
      <c r="A78" s="97"/>
      <c r="B78" s="253"/>
      <c r="C78" s="253"/>
      <c r="D78" s="253"/>
      <c r="E78" s="253"/>
      <c r="F78" s="253"/>
      <c r="G78" s="253"/>
      <c r="H78" s="253"/>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row>
    <row r="79" spans="1:34" ht="18">
      <c r="A79" s="97"/>
      <c r="B79" s="253"/>
      <c r="C79" s="253"/>
      <c r="D79" s="253"/>
      <c r="E79" s="253"/>
      <c r="F79" s="253"/>
      <c r="G79" s="253"/>
      <c r="H79" s="253"/>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row>
    <row r="80" spans="1:34" ht="18">
      <c r="A80" s="97"/>
      <c r="B80" s="253"/>
      <c r="C80" s="253"/>
      <c r="D80" s="253"/>
      <c r="E80" s="253"/>
      <c r="F80" s="253"/>
      <c r="G80" s="253"/>
      <c r="H80" s="253"/>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row>
    <row r="81" spans="1:34" ht="18">
      <c r="A81" s="97"/>
      <c r="B81" s="253"/>
      <c r="C81" s="253"/>
      <c r="D81" s="253"/>
      <c r="E81" s="253"/>
      <c r="F81" s="253"/>
      <c r="G81" s="253"/>
      <c r="H81" s="253"/>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row>
    <row r="82" spans="1:34" ht="18">
      <c r="A82" s="97"/>
      <c r="B82" s="253"/>
      <c r="C82" s="253"/>
      <c r="D82" s="253"/>
      <c r="E82" s="253"/>
      <c r="F82" s="253"/>
      <c r="G82" s="253"/>
      <c r="H82" s="253"/>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row>
    <row r="83" spans="1:34" ht="18">
      <c r="A83" s="97"/>
      <c r="B83" s="253"/>
      <c r="C83" s="253"/>
      <c r="D83" s="253"/>
      <c r="E83" s="253"/>
      <c r="F83" s="253"/>
      <c r="G83" s="253"/>
      <c r="H83" s="253"/>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row>
    <row r="84" spans="1:34" ht="18">
      <c r="A84" s="97"/>
      <c r="B84" s="253"/>
      <c r="C84" s="253"/>
      <c r="D84" s="253"/>
      <c r="E84" s="253"/>
      <c r="F84" s="253"/>
      <c r="G84" s="253"/>
      <c r="H84" s="253"/>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row>
    <row r="85" spans="1:34" ht="18">
      <c r="A85" s="97"/>
      <c r="B85" s="253"/>
      <c r="C85" s="253"/>
      <c r="D85" s="253"/>
      <c r="E85" s="253"/>
      <c r="F85" s="253"/>
      <c r="G85" s="253"/>
      <c r="H85" s="253"/>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row>
    <row r="86" spans="1:34" ht="18">
      <c r="A86" s="97"/>
      <c r="B86" s="253"/>
      <c r="C86" s="253"/>
      <c r="D86" s="253"/>
      <c r="E86" s="253"/>
      <c r="F86" s="253"/>
      <c r="G86" s="253"/>
      <c r="H86" s="253"/>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row>
    <row r="87" spans="1:34" ht="18">
      <c r="A87" s="97"/>
      <c r="B87" s="253"/>
      <c r="C87" s="253"/>
      <c r="D87" s="253"/>
      <c r="E87" s="253"/>
      <c r="F87" s="253"/>
      <c r="G87" s="253"/>
      <c r="H87" s="253"/>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row>
    <row r="88" spans="1:34" ht="18">
      <c r="A88" s="97"/>
      <c r="B88" s="253"/>
      <c r="C88" s="253"/>
      <c r="D88" s="253"/>
      <c r="E88" s="253"/>
      <c r="F88" s="253"/>
      <c r="G88" s="253"/>
      <c r="H88" s="253"/>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row>
    <row r="89" spans="1:34" ht="18">
      <c r="A89" s="97"/>
      <c r="B89" s="253"/>
      <c r="C89" s="253"/>
      <c r="D89" s="253"/>
      <c r="E89" s="253"/>
      <c r="F89" s="253"/>
      <c r="G89" s="253"/>
      <c r="H89" s="253"/>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row>
    <row r="90" spans="1:34" ht="18">
      <c r="A90" s="97"/>
      <c r="B90" s="253"/>
      <c r="C90" s="253"/>
      <c r="D90" s="253"/>
      <c r="E90" s="253"/>
      <c r="F90" s="253"/>
      <c r="G90" s="253"/>
      <c r="H90" s="253"/>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row>
    <row r="91" spans="1:34" ht="18">
      <c r="A91" s="97"/>
      <c r="B91" s="253"/>
      <c r="C91" s="253"/>
      <c r="D91" s="253"/>
      <c r="E91" s="253"/>
      <c r="F91" s="253"/>
      <c r="G91" s="253"/>
      <c r="H91" s="253"/>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row>
    <row r="92" spans="1:34" ht="18">
      <c r="A92" s="97"/>
      <c r="B92" s="253"/>
      <c r="C92" s="253"/>
      <c r="D92" s="253"/>
      <c r="E92" s="253"/>
      <c r="F92" s="253"/>
      <c r="G92" s="253"/>
      <c r="H92" s="253"/>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row>
    <row r="93" spans="1:34" ht="18">
      <c r="A93" s="97"/>
      <c r="B93" s="253"/>
      <c r="C93" s="253"/>
      <c r="D93" s="253"/>
      <c r="E93" s="253"/>
      <c r="F93" s="253"/>
      <c r="G93" s="253"/>
      <c r="H93" s="253"/>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row>
    <row r="94" spans="1:34" ht="18">
      <c r="A94" s="97"/>
      <c r="B94" s="253"/>
      <c r="C94" s="253"/>
      <c r="D94" s="253"/>
      <c r="E94" s="253"/>
      <c r="F94" s="253"/>
      <c r="G94" s="253"/>
      <c r="H94" s="253"/>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c r="AH94" s="317"/>
    </row>
    <row r="95" spans="1:34" ht="18">
      <c r="A95" s="97"/>
      <c r="B95" s="253"/>
      <c r="C95" s="253"/>
      <c r="D95" s="253"/>
      <c r="E95" s="253"/>
      <c r="F95" s="253"/>
      <c r="G95" s="253"/>
      <c r="H95" s="253"/>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row>
  </sheetData>
  <sheetProtection algorithmName="SHA-512" hashValue="F0emGTQLXagTkPltLRc89LAt8t1WPodBEnrewuzkV3tLaY/096miBO5XqL1ygvTJ1gxIYolMJcYYTN0MNM2/lQ==" saltValue="N5rJMQZYaXFsXLJ9amQYxg==" spinCount="100000" sheet="1" objects="1" scenarios="1"/>
  <mergeCells count="54">
    <mergeCell ref="AD53:AD54"/>
    <mergeCell ref="AE53:AE54"/>
    <mergeCell ref="AF53:AF54"/>
    <mergeCell ref="AG53:AG54"/>
    <mergeCell ref="AH53:AH54"/>
    <mergeCell ref="AC53:AC54"/>
    <mergeCell ref="R53:R54"/>
    <mergeCell ref="S53:S54"/>
    <mergeCell ref="T53:T54"/>
    <mergeCell ref="U53:U54"/>
    <mergeCell ref="V53:V54"/>
    <mergeCell ref="W53:W54"/>
    <mergeCell ref="X53:X54"/>
    <mergeCell ref="Y53:Y54"/>
    <mergeCell ref="Z53:Z54"/>
    <mergeCell ref="AA53:AA54"/>
    <mergeCell ref="AB53:AB54"/>
    <mergeCell ref="H53:H54"/>
    <mergeCell ref="I53:I54"/>
    <mergeCell ref="J53:J54"/>
    <mergeCell ref="Q53:Q54"/>
    <mergeCell ref="K53:K54"/>
    <mergeCell ref="L53:L54"/>
    <mergeCell ref="M53:M54"/>
    <mergeCell ref="N53:N54"/>
    <mergeCell ref="O53:O54"/>
    <mergeCell ref="P53:P54"/>
    <mergeCell ref="AH46:AH47"/>
    <mergeCell ref="W46:W47"/>
    <mergeCell ref="X46:X47"/>
    <mergeCell ref="Y46:Y47"/>
    <mergeCell ref="Z46:Z47"/>
    <mergeCell ref="AA46:AA47"/>
    <mergeCell ref="AB46:AB47"/>
    <mergeCell ref="AC46:AC47"/>
    <mergeCell ref="AD46:AD47"/>
    <mergeCell ref="AE46:AE47"/>
    <mergeCell ref="AF46:AF47"/>
    <mergeCell ref="AG46:AG47"/>
    <mergeCell ref="H46:H47"/>
    <mergeCell ref="I46:I47"/>
    <mergeCell ref="J46:J47"/>
    <mergeCell ref="V46:V47"/>
    <mergeCell ref="K46:K47"/>
    <mergeCell ref="L46:L47"/>
    <mergeCell ref="M46:M47"/>
    <mergeCell ref="N46:N47"/>
    <mergeCell ref="O46:O47"/>
    <mergeCell ref="P46:P47"/>
    <mergeCell ref="Q46:Q47"/>
    <mergeCell ref="R46:R47"/>
    <mergeCell ref="S46:S47"/>
    <mergeCell ref="T46:T47"/>
    <mergeCell ref="U46:U4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D3183-73A9-4E6C-B1C4-7E12B50FC1E2}">
  <dimension ref="A1:AO94"/>
  <sheetViews>
    <sheetView showGridLines="0" workbookViewId="0">
      <selection activeCell="E8" sqref="E8"/>
    </sheetView>
  </sheetViews>
  <sheetFormatPr defaultColWidth="9.1796875" defaultRowHeight="14"/>
  <cols>
    <col min="1" max="1" width="5.7265625" style="318" customWidth="1"/>
    <col min="2" max="2" width="29.26953125" style="330" customWidth="1"/>
    <col min="3" max="7" width="37.81640625" style="330" customWidth="1"/>
    <col min="8" max="8" width="11.81640625" style="330" customWidth="1"/>
    <col min="9" max="11" width="9.1796875" style="318"/>
    <col min="12" max="17" width="67.26953125" style="318" customWidth="1"/>
    <col min="18" max="16384" width="9.1796875" style="318"/>
  </cols>
  <sheetData>
    <row r="1" spans="1:41" ht="60.75" customHeight="1">
      <c r="A1" s="317"/>
      <c r="B1" s="99"/>
      <c r="C1" s="99"/>
      <c r="D1" s="99"/>
      <c r="E1" s="99"/>
      <c r="F1" s="99"/>
      <c r="G1" s="99"/>
      <c r="H1" s="99"/>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row>
    <row r="2" spans="1:41" ht="18">
      <c r="A2" s="97" t="s">
        <v>13</v>
      </c>
      <c r="D2" s="104"/>
      <c r="E2" s="99"/>
      <c r="F2" s="99"/>
      <c r="G2" s="99"/>
      <c r="H2" s="97"/>
      <c r="I2" s="97"/>
      <c r="J2" s="97"/>
      <c r="K2" s="97"/>
      <c r="L2" s="97"/>
      <c r="M2" s="97"/>
      <c r="N2" s="97"/>
      <c r="O2" s="97"/>
      <c r="P2" s="97"/>
      <c r="Q2" s="97"/>
      <c r="R2" s="97"/>
      <c r="S2" s="97"/>
      <c r="T2" s="97"/>
      <c r="U2" s="97"/>
      <c r="V2" s="97"/>
      <c r="W2" s="97"/>
      <c r="X2" s="97"/>
      <c r="Y2" s="97"/>
      <c r="Z2" s="317"/>
      <c r="AA2" s="317"/>
      <c r="AB2" s="317"/>
      <c r="AC2" s="317"/>
      <c r="AD2" s="317"/>
      <c r="AE2" s="317"/>
    </row>
    <row r="3" spans="1:41" ht="18">
      <c r="A3" s="102" t="s">
        <v>168</v>
      </c>
      <c r="B3" s="105"/>
      <c r="C3" s="331"/>
      <c r="D3" s="331"/>
      <c r="E3" s="331"/>
      <c r="F3" s="99"/>
      <c r="G3" s="99"/>
      <c r="H3" s="97"/>
      <c r="I3" s="97"/>
      <c r="J3" s="97"/>
      <c r="K3" s="97"/>
      <c r="L3" s="97"/>
      <c r="M3" s="97"/>
      <c r="N3" s="97"/>
      <c r="O3" s="97"/>
      <c r="P3" s="97"/>
      <c r="Q3" s="97"/>
      <c r="R3" s="97"/>
      <c r="S3" s="97"/>
      <c r="T3" s="97"/>
      <c r="U3" s="97"/>
      <c r="V3" s="97"/>
      <c r="W3" s="97"/>
      <c r="X3" s="97"/>
      <c r="Y3" s="97"/>
      <c r="Z3" s="317"/>
      <c r="AA3" s="317"/>
      <c r="AB3" s="317"/>
      <c r="AC3" s="317"/>
      <c r="AD3" s="317"/>
      <c r="AE3" s="317"/>
    </row>
    <row r="4" spans="1:41">
      <c r="A4" s="332"/>
      <c r="B4" s="333"/>
      <c r="C4" s="334" t="s">
        <v>169</v>
      </c>
      <c r="D4" s="334" t="s">
        <v>170</v>
      </c>
      <c r="E4" s="335" t="s">
        <v>171</v>
      </c>
      <c r="F4" s="335" t="s">
        <v>172</v>
      </c>
      <c r="G4" s="335" t="s">
        <v>173</v>
      </c>
      <c r="H4" s="98"/>
      <c r="I4" s="98"/>
      <c r="J4" s="98"/>
      <c r="K4" s="98"/>
      <c r="L4" s="98"/>
      <c r="M4" s="98"/>
      <c r="N4" s="98"/>
      <c r="O4" s="98"/>
      <c r="P4" s="98"/>
      <c r="Q4" s="98"/>
      <c r="R4" s="98"/>
      <c r="S4" s="98"/>
      <c r="T4" s="98"/>
      <c r="U4" s="98"/>
      <c r="V4" s="98"/>
      <c r="W4" s="98"/>
      <c r="X4" s="98"/>
      <c r="Y4" s="98"/>
      <c r="Z4" s="98"/>
      <c r="AA4" s="98"/>
      <c r="AB4" s="98"/>
      <c r="AC4" s="98"/>
      <c r="AD4" s="98"/>
      <c r="AE4" s="98"/>
    </row>
    <row r="5" spans="1:41" ht="75">
      <c r="A5" s="106">
        <v>1</v>
      </c>
      <c r="B5" s="107" t="s">
        <v>174</v>
      </c>
      <c r="C5" s="110" t="s">
        <v>175</v>
      </c>
      <c r="D5" s="110" t="s">
        <v>176</v>
      </c>
      <c r="E5" s="110" t="s">
        <v>176</v>
      </c>
      <c r="F5" s="110" t="s">
        <v>176</v>
      </c>
      <c r="G5" s="336" t="s">
        <v>177</v>
      </c>
      <c r="H5" s="97"/>
      <c r="I5" s="97"/>
      <c r="J5" s="97"/>
      <c r="K5" s="97"/>
      <c r="L5" s="97"/>
      <c r="M5" s="97"/>
      <c r="N5" s="97"/>
      <c r="O5" s="97"/>
      <c r="P5" s="97"/>
      <c r="Q5" s="97"/>
      <c r="R5" s="97"/>
      <c r="S5" s="97"/>
      <c r="T5" s="97"/>
      <c r="U5" s="97"/>
      <c r="V5" s="97"/>
      <c r="W5" s="97"/>
      <c r="X5" s="97"/>
      <c r="Y5" s="97"/>
      <c r="Z5" s="97"/>
      <c r="AA5" s="97"/>
      <c r="AB5" s="97"/>
      <c r="AC5" s="97"/>
      <c r="AD5" s="97"/>
      <c r="AE5" s="97"/>
    </row>
    <row r="6" spans="1:41" ht="37.5">
      <c r="A6" s="532">
        <v>2</v>
      </c>
      <c r="B6" s="530" t="s">
        <v>178</v>
      </c>
      <c r="C6" s="110" t="s">
        <v>179</v>
      </c>
      <c r="D6" s="110" t="s">
        <v>179</v>
      </c>
      <c r="E6" s="110" t="s">
        <v>179</v>
      </c>
      <c r="F6" s="110" t="s">
        <v>179</v>
      </c>
      <c r="G6" s="336" t="s">
        <v>180</v>
      </c>
      <c r="H6" s="97"/>
      <c r="I6" s="97"/>
      <c r="J6" s="97"/>
      <c r="K6" s="97"/>
      <c r="L6" s="97"/>
      <c r="M6" s="97"/>
      <c r="N6" s="97"/>
      <c r="O6" s="97"/>
      <c r="P6" s="97"/>
      <c r="Q6" s="97"/>
      <c r="R6" s="97"/>
      <c r="S6" s="97"/>
      <c r="T6" s="97"/>
      <c r="U6" s="97"/>
      <c r="V6" s="97"/>
      <c r="W6" s="97"/>
      <c r="X6" s="97"/>
      <c r="Y6" s="97"/>
      <c r="Z6" s="97"/>
      <c r="AA6" s="97"/>
      <c r="AB6" s="97"/>
      <c r="AC6" s="97"/>
      <c r="AD6" s="97"/>
      <c r="AE6" s="97"/>
    </row>
    <row r="7" spans="1:41" ht="25">
      <c r="A7" s="533"/>
      <c r="B7" s="531"/>
      <c r="C7" s="110" t="s">
        <v>181</v>
      </c>
      <c r="D7" s="110" t="s">
        <v>182</v>
      </c>
      <c r="E7" s="110" t="s">
        <v>183</v>
      </c>
      <c r="F7" s="103" t="s">
        <v>184</v>
      </c>
      <c r="G7" s="336" t="s">
        <v>185</v>
      </c>
      <c r="H7" s="97"/>
      <c r="I7" s="97"/>
      <c r="J7" s="97"/>
      <c r="K7" s="97"/>
      <c r="L7" s="97"/>
      <c r="M7" s="97"/>
      <c r="N7" s="97"/>
      <c r="O7" s="97"/>
      <c r="P7" s="97"/>
      <c r="Q7" s="97"/>
      <c r="R7" s="97"/>
      <c r="S7" s="97"/>
      <c r="T7" s="97"/>
      <c r="U7" s="97"/>
      <c r="V7" s="97"/>
      <c r="W7" s="97"/>
      <c r="X7" s="97"/>
      <c r="Y7" s="97"/>
      <c r="Z7" s="97"/>
      <c r="AA7" s="97"/>
      <c r="AB7" s="97"/>
      <c r="AC7" s="97"/>
      <c r="AD7" s="97"/>
      <c r="AE7" s="97"/>
    </row>
    <row r="8" spans="1:41" ht="37.5">
      <c r="A8" s="106">
        <v>3</v>
      </c>
      <c r="B8" s="107" t="s">
        <v>186</v>
      </c>
      <c r="C8" s="110" t="s">
        <v>187</v>
      </c>
      <c r="D8" s="110" t="s">
        <v>187</v>
      </c>
      <c r="E8" s="110" t="s">
        <v>187</v>
      </c>
      <c r="F8" s="110" t="s">
        <v>187</v>
      </c>
      <c r="G8" s="336" t="s">
        <v>187</v>
      </c>
      <c r="H8" s="97"/>
      <c r="I8" s="97"/>
      <c r="J8" s="97"/>
      <c r="K8" s="97"/>
      <c r="L8" s="97"/>
      <c r="M8" s="97"/>
      <c r="N8" s="97"/>
      <c r="O8" s="97"/>
      <c r="P8" s="97"/>
      <c r="Q8" s="97"/>
      <c r="R8" s="97"/>
      <c r="S8" s="97"/>
      <c r="T8" s="97"/>
      <c r="U8" s="97"/>
      <c r="V8" s="97"/>
      <c r="W8" s="97"/>
      <c r="X8" s="97"/>
      <c r="Y8" s="97"/>
      <c r="Z8" s="97"/>
      <c r="AA8" s="97"/>
      <c r="AB8" s="97"/>
      <c r="AC8" s="97"/>
      <c r="AD8" s="97"/>
      <c r="AE8" s="97"/>
    </row>
    <row r="9" spans="1:41" ht="87.5">
      <c r="A9" s="106">
        <v>4</v>
      </c>
      <c r="B9" s="107" t="s">
        <v>188</v>
      </c>
      <c r="C9" s="110" t="s">
        <v>189</v>
      </c>
      <c r="D9" s="110" t="s">
        <v>190</v>
      </c>
      <c r="E9" s="110" t="s">
        <v>191</v>
      </c>
      <c r="F9" s="110" t="s">
        <v>192</v>
      </c>
      <c r="G9" s="336" t="s">
        <v>193</v>
      </c>
      <c r="H9" s="97"/>
      <c r="I9" s="97"/>
      <c r="J9" s="97"/>
      <c r="K9" s="97"/>
      <c r="L9" s="97"/>
      <c r="M9" s="97"/>
      <c r="N9" s="97"/>
      <c r="O9" s="97"/>
      <c r="P9" s="97"/>
      <c r="Q9" s="97"/>
      <c r="R9" s="97"/>
      <c r="S9" s="97"/>
      <c r="T9" s="97"/>
      <c r="U9" s="97"/>
      <c r="V9" s="97"/>
      <c r="W9" s="97"/>
      <c r="X9" s="97"/>
      <c r="Y9" s="97"/>
      <c r="Z9" s="97"/>
      <c r="AA9" s="97"/>
      <c r="AB9" s="97"/>
      <c r="AC9" s="97"/>
      <c r="AD9" s="97"/>
      <c r="AE9" s="97"/>
    </row>
    <row r="10" spans="1:41" ht="37.5">
      <c r="A10" s="106">
        <v>5</v>
      </c>
      <c r="B10" s="107" t="s">
        <v>194</v>
      </c>
      <c r="C10" s="110" t="s">
        <v>195</v>
      </c>
      <c r="D10" s="110" t="s">
        <v>196</v>
      </c>
      <c r="E10" s="110" t="s">
        <v>197</v>
      </c>
      <c r="F10" s="103" t="s">
        <v>198</v>
      </c>
      <c r="G10" s="336" t="s">
        <v>199</v>
      </c>
      <c r="H10" s="97"/>
      <c r="I10" s="97"/>
      <c r="J10" s="97"/>
      <c r="K10" s="97"/>
      <c r="L10" s="97"/>
      <c r="M10" s="97"/>
      <c r="N10" s="97"/>
      <c r="O10" s="97"/>
      <c r="P10" s="97"/>
      <c r="Q10" s="97"/>
      <c r="R10" s="97"/>
      <c r="S10" s="97"/>
      <c r="T10" s="97"/>
      <c r="U10" s="97"/>
      <c r="V10" s="97"/>
      <c r="W10" s="97"/>
      <c r="X10" s="97"/>
      <c r="Y10" s="97"/>
      <c r="Z10" s="97"/>
      <c r="AA10" s="97"/>
      <c r="AB10" s="97"/>
      <c r="AC10" s="97"/>
      <c r="AD10" s="97"/>
      <c r="AE10" s="97"/>
    </row>
    <row r="11" spans="1:41" ht="39">
      <c r="A11" s="106">
        <v>6</v>
      </c>
      <c r="B11" s="107" t="s">
        <v>200</v>
      </c>
      <c r="C11" s="110" t="s">
        <v>201</v>
      </c>
      <c r="D11" s="110" t="s">
        <v>202</v>
      </c>
      <c r="E11" s="110" t="s">
        <v>202</v>
      </c>
      <c r="F11" s="110" t="s">
        <v>203</v>
      </c>
      <c r="G11" s="336" t="s">
        <v>204</v>
      </c>
      <c r="H11" s="97"/>
      <c r="I11" s="97"/>
      <c r="J11" s="97"/>
      <c r="K11" s="97"/>
      <c r="L11" s="97"/>
      <c r="M11" s="97"/>
      <c r="N11" s="97"/>
      <c r="O11" s="97"/>
      <c r="P11" s="97"/>
      <c r="Q11" s="97"/>
      <c r="R11" s="97"/>
      <c r="S11" s="97"/>
      <c r="T11" s="97"/>
      <c r="U11" s="97"/>
      <c r="V11" s="97"/>
      <c r="W11" s="97"/>
      <c r="X11" s="97"/>
      <c r="Y11" s="97"/>
      <c r="Z11" s="97"/>
      <c r="AA11" s="97"/>
      <c r="AB11" s="97"/>
      <c r="AC11" s="97"/>
      <c r="AD11" s="97"/>
      <c r="AE11" s="97"/>
    </row>
    <row r="12" spans="1:41" ht="50">
      <c r="A12" s="106">
        <v>7</v>
      </c>
      <c r="B12" s="107" t="s">
        <v>205</v>
      </c>
      <c r="C12" s="110" t="s">
        <v>206</v>
      </c>
      <c r="D12" s="110" t="s">
        <v>207</v>
      </c>
      <c r="E12" s="110" t="s">
        <v>207</v>
      </c>
      <c r="F12" s="110" t="s">
        <v>208</v>
      </c>
      <c r="G12" s="336" t="s">
        <v>209</v>
      </c>
      <c r="H12" s="98"/>
      <c r="I12" s="98"/>
      <c r="J12" s="98"/>
      <c r="K12" s="98"/>
      <c r="L12" s="98"/>
      <c r="M12" s="98"/>
      <c r="N12" s="98"/>
      <c r="O12" s="98"/>
      <c r="P12" s="98"/>
      <c r="Q12" s="98"/>
      <c r="R12" s="98"/>
      <c r="S12" s="98"/>
      <c r="T12" s="98"/>
      <c r="U12" s="98"/>
      <c r="V12" s="98"/>
      <c r="W12" s="98"/>
      <c r="X12" s="98"/>
      <c r="Y12" s="98"/>
      <c r="Z12" s="98"/>
      <c r="AA12" s="98"/>
      <c r="AB12" s="98"/>
      <c r="AC12" s="98"/>
      <c r="AD12" s="98"/>
      <c r="AE12" s="98"/>
    </row>
    <row r="13" spans="1:41" ht="50">
      <c r="A13" s="106">
        <v>8</v>
      </c>
      <c r="B13" s="107" t="s">
        <v>210</v>
      </c>
      <c r="C13" s="110" t="s">
        <v>211</v>
      </c>
      <c r="D13" s="110" t="s">
        <v>212</v>
      </c>
      <c r="E13" s="110" t="s">
        <v>212</v>
      </c>
      <c r="F13" s="110" t="s">
        <v>211</v>
      </c>
      <c r="G13" s="336" t="s">
        <v>213</v>
      </c>
      <c r="H13" s="97"/>
      <c r="I13" s="97"/>
      <c r="J13" s="97"/>
      <c r="K13" s="97"/>
      <c r="L13" s="97"/>
      <c r="M13" s="97"/>
      <c r="N13" s="97"/>
      <c r="O13" s="97"/>
      <c r="P13" s="97"/>
      <c r="Q13" s="97"/>
      <c r="R13" s="97"/>
      <c r="S13" s="97"/>
      <c r="T13" s="97"/>
      <c r="U13" s="97"/>
      <c r="V13" s="97"/>
      <c r="W13" s="97"/>
      <c r="X13" s="97"/>
      <c r="Y13" s="97"/>
      <c r="Z13" s="97"/>
      <c r="AA13" s="97"/>
      <c r="AB13" s="97"/>
      <c r="AC13" s="97"/>
      <c r="AD13" s="97"/>
      <c r="AE13" s="97"/>
    </row>
    <row r="14" spans="1:41" ht="37.5">
      <c r="A14" s="106">
        <v>9</v>
      </c>
      <c r="B14" s="107" t="s">
        <v>214</v>
      </c>
      <c r="C14" s="110" t="s">
        <v>215</v>
      </c>
      <c r="D14" s="110" t="s">
        <v>216</v>
      </c>
      <c r="E14" s="110" t="s">
        <v>217</v>
      </c>
      <c r="F14" s="110" t="s">
        <v>218</v>
      </c>
      <c r="G14" s="336" t="s">
        <v>219</v>
      </c>
      <c r="H14" s="97"/>
      <c r="I14" s="97"/>
      <c r="J14" s="97"/>
      <c r="K14" s="97"/>
      <c r="L14" s="97"/>
      <c r="M14" s="97"/>
      <c r="N14" s="97"/>
      <c r="O14" s="97"/>
      <c r="P14" s="97"/>
      <c r="Q14" s="97"/>
      <c r="R14" s="97"/>
      <c r="S14" s="97"/>
      <c r="T14" s="97"/>
      <c r="U14" s="97"/>
      <c r="V14" s="97"/>
      <c r="W14" s="97"/>
      <c r="X14" s="97"/>
      <c r="Y14" s="97"/>
      <c r="Z14" s="97"/>
      <c r="AA14" s="97"/>
      <c r="AB14" s="97"/>
      <c r="AC14" s="97"/>
      <c r="AD14" s="97"/>
      <c r="AE14" s="97"/>
    </row>
    <row r="15" spans="1:41" ht="53.5" customHeight="1">
      <c r="A15" s="108">
        <v>10</v>
      </c>
      <c r="B15" s="109" t="s">
        <v>220</v>
      </c>
      <c r="C15" s="111" t="s">
        <v>221</v>
      </c>
      <c r="D15" s="111" t="s">
        <v>222</v>
      </c>
      <c r="E15" s="111" t="s">
        <v>223</v>
      </c>
      <c r="F15" s="111" t="s">
        <v>224</v>
      </c>
      <c r="G15" s="337" t="s">
        <v>225</v>
      </c>
      <c r="H15" s="97"/>
      <c r="I15" s="97"/>
      <c r="J15" s="97"/>
      <c r="K15" s="97"/>
      <c r="L15" s="97"/>
      <c r="M15" s="97"/>
      <c r="N15" s="97"/>
      <c r="O15" s="97"/>
      <c r="P15" s="97"/>
      <c r="Q15" s="97"/>
      <c r="R15" s="97"/>
      <c r="S15" s="97"/>
      <c r="T15" s="97"/>
      <c r="U15" s="97"/>
      <c r="V15" s="97"/>
      <c r="W15" s="97"/>
      <c r="X15" s="97"/>
      <c r="Y15" s="97"/>
      <c r="Z15" s="97"/>
      <c r="AA15" s="97"/>
      <c r="AB15" s="97"/>
      <c r="AC15" s="97"/>
      <c r="AD15" s="97"/>
      <c r="AE15" s="97"/>
    </row>
    <row r="16" spans="1:41" ht="87.5">
      <c r="A16" s="106">
        <v>11</v>
      </c>
      <c r="B16" s="107" t="s">
        <v>226</v>
      </c>
      <c r="C16" s="112">
        <v>46381</v>
      </c>
      <c r="D16" s="112">
        <v>46381</v>
      </c>
      <c r="E16" s="112">
        <v>46381</v>
      </c>
      <c r="F16" s="112">
        <v>46381</v>
      </c>
      <c r="G16" s="336" t="s">
        <v>227</v>
      </c>
      <c r="H16" s="97"/>
      <c r="I16" s="97"/>
      <c r="J16" s="97"/>
      <c r="K16" s="97"/>
      <c r="L16" s="97"/>
      <c r="M16" s="97"/>
      <c r="N16" s="97"/>
      <c r="O16" s="97"/>
      <c r="P16" s="97"/>
      <c r="Q16" s="97"/>
      <c r="R16" s="97"/>
      <c r="S16" s="97"/>
      <c r="T16" s="97"/>
      <c r="U16" s="97"/>
      <c r="V16" s="97"/>
      <c r="W16" s="97"/>
      <c r="X16" s="97"/>
      <c r="Y16" s="97"/>
      <c r="Z16" s="97"/>
      <c r="AA16" s="97"/>
      <c r="AB16" s="97"/>
      <c r="AC16" s="97"/>
      <c r="AD16" s="97"/>
      <c r="AE16" s="97"/>
    </row>
    <row r="17" spans="1:41" ht="65">
      <c r="A17" s="106">
        <v>12</v>
      </c>
      <c r="B17" s="107" t="s">
        <v>228</v>
      </c>
      <c r="C17" s="110" t="s">
        <v>201</v>
      </c>
      <c r="D17" s="110" t="s">
        <v>201</v>
      </c>
      <c r="E17" s="110" t="s">
        <v>201</v>
      </c>
      <c r="F17" s="110" t="s">
        <v>201</v>
      </c>
      <c r="G17" s="336" t="s">
        <v>229</v>
      </c>
      <c r="H17" s="97"/>
      <c r="I17" s="97"/>
      <c r="J17" s="97"/>
      <c r="K17" s="97"/>
      <c r="L17" s="97"/>
      <c r="M17" s="97"/>
      <c r="N17" s="97"/>
      <c r="O17" s="97"/>
      <c r="P17" s="97"/>
      <c r="Q17" s="97"/>
      <c r="R17" s="97"/>
      <c r="S17" s="97"/>
      <c r="T17" s="97"/>
      <c r="U17" s="97"/>
      <c r="V17" s="97"/>
      <c r="W17" s="97"/>
      <c r="X17" s="97"/>
      <c r="Y17" s="97"/>
      <c r="Z17" s="97"/>
      <c r="AA17" s="97"/>
      <c r="AB17" s="97"/>
      <c r="AC17" s="97"/>
      <c r="AD17" s="97"/>
      <c r="AE17" s="97"/>
    </row>
    <row r="18" spans="1:41" ht="62.5">
      <c r="A18" s="108">
        <v>13</v>
      </c>
      <c r="B18" s="107" t="s">
        <v>230</v>
      </c>
      <c r="C18" s="110" t="s">
        <v>231</v>
      </c>
      <c r="D18" s="110" t="s">
        <v>231</v>
      </c>
      <c r="E18" s="110" t="s">
        <v>231</v>
      </c>
      <c r="F18" s="110" t="s">
        <v>232</v>
      </c>
      <c r="G18" s="336" t="s">
        <v>233</v>
      </c>
      <c r="H18" s="97"/>
      <c r="I18" s="97"/>
      <c r="J18" s="97"/>
      <c r="K18" s="97"/>
      <c r="L18" s="97"/>
      <c r="M18" s="97"/>
      <c r="N18" s="97"/>
      <c r="O18" s="97"/>
      <c r="P18" s="97"/>
      <c r="Q18" s="97"/>
      <c r="R18" s="97"/>
      <c r="S18" s="97"/>
      <c r="T18" s="97"/>
      <c r="U18" s="97"/>
      <c r="V18" s="97"/>
      <c r="W18" s="97"/>
      <c r="X18" s="97"/>
      <c r="Y18" s="97"/>
      <c r="Z18" s="97"/>
      <c r="AA18" s="97"/>
      <c r="AB18" s="97"/>
      <c r="AC18" s="97"/>
      <c r="AD18" s="97"/>
      <c r="AE18" s="97"/>
    </row>
    <row r="19" spans="1:41" ht="62.5">
      <c r="A19" s="538">
        <v>14</v>
      </c>
      <c r="B19" s="530" t="s">
        <v>234</v>
      </c>
      <c r="C19" s="110" t="s">
        <v>235</v>
      </c>
      <c r="D19" s="110" t="s">
        <v>235</v>
      </c>
      <c r="E19" s="110" t="s">
        <v>235</v>
      </c>
      <c r="F19" s="110" t="s">
        <v>235</v>
      </c>
      <c r="G19" s="336" t="s">
        <v>236</v>
      </c>
      <c r="H19" s="97"/>
      <c r="I19" s="97"/>
      <c r="J19" s="97"/>
      <c r="K19" s="97"/>
      <c r="L19" s="97"/>
      <c r="M19" s="97"/>
      <c r="N19" s="97"/>
      <c r="O19" s="97"/>
      <c r="P19" s="97"/>
      <c r="Q19" s="97"/>
      <c r="R19" s="97"/>
      <c r="S19" s="97"/>
      <c r="T19" s="97"/>
      <c r="U19" s="97"/>
      <c r="V19" s="97"/>
      <c r="W19" s="97"/>
      <c r="X19" s="97"/>
      <c r="Y19" s="97"/>
      <c r="Z19" s="97"/>
      <c r="AA19" s="97"/>
      <c r="AB19" s="97"/>
      <c r="AC19" s="97"/>
      <c r="AD19" s="97"/>
      <c r="AE19" s="97"/>
    </row>
    <row r="20" spans="1:41" ht="25">
      <c r="A20" s="539"/>
      <c r="B20" s="531"/>
      <c r="C20" s="110" t="s">
        <v>237</v>
      </c>
      <c r="D20" s="110" t="s">
        <v>237</v>
      </c>
      <c r="E20" s="110" t="s">
        <v>237</v>
      </c>
      <c r="F20" s="110" t="s">
        <v>238</v>
      </c>
      <c r="G20" s="336" t="s">
        <v>239</v>
      </c>
      <c r="H20" s="97"/>
      <c r="I20" s="97"/>
      <c r="J20" s="97"/>
      <c r="K20" s="97"/>
      <c r="L20" s="97"/>
      <c r="M20" s="97"/>
      <c r="N20" s="97"/>
      <c r="O20" s="97"/>
      <c r="P20" s="97"/>
      <c r="Q20" s="97"/>
      <c r="R20" s="97"/>
      <c r="S20" s="97"/>
      <c r="T20" s="97"/>
      <c r="U20" s="97"/>
      <c r="V20" s="97"/>
      <c r="W20" s="97"/>
      <c r="X20" s="97"/>
      <c r="Y20" s="97"/>
      <c r="Z20" s="97"/>
      <c r="AA20" s="97"/>
      <c r="AB20" s="97"/>
      <c r="AC20" s="97"/>
      <c r="AD20" s="97"/>
      <c r="AE20" s="97"/>
    </row>
    <row r="21" spans="1:41" ht="87.5">
      <c r="A21" s="532">
        <v>15</v>
      </c>
      <c r="B21" s="530" t="s">
        <v>240</v>
      </c>
      <c r="C21" s="111" t="s">
        <v>241</v>
      </c>
      <c r="D21" s="534" t="s">
        <v>242</v>
      </c>
      <c r="E21" s="534" t="s">
        <v>242</v>
      </c>
      <c r="F21" s="534" t="s">
        <v>242</v>
      </c>
      <c r="G21" s="536" t="s">
        <v>243</v>
      </c>
      <c r="H21" s="97"/>
      <c r="I21" s="97"/>
      <c r="J21" s="97"/>
      <c r="K21" s="97"/>
      <c r="L21" s="97"/>
      <c r="M21" s="97"/>
      <c r="N21" s="97"/>
      <c r="O21" s="97"/>
      <c r="P21" s="97"/>
      <c r="Q21" s="97"/>
      <c r="R21" s="97"/>
      <c r="S21" s="97"/>
      <c r="T21" s="97"/>
      <c r="U21" s="97"/>
      <c r="V21" s="97"/>
      <c r="W21" s="97"/>
      <c r="X21" s="97"/>
      <c r="Y21" s="97"/>
      <c r="Z21" s="97"/>
      <c r="AA21" s="97"/>
      <c r="AB21" s="97"/>
      <c r="AC21" s="97"/>
      <c r="AD21" s="97"/>
      <c r="AE21" s="97"/>
    </row>
    <row r="22" spans="1:41" ht="37.5">
      <c r="A22" s="533"/>
      <c r="B22" s="531"/>
      <c r="C22" s="113" t="s">
        <v>244</v>
      </c>
      <c r="D22" s="535"/>
      <c r="E22" s="535"/>
      <c r="F22" s="535"/>
      <c r="G22" s="537"/>
      <c r="H22" s="97"/>
      <c r="I22" s="97"/>
      <c r="J22" s="97"/>
      <c r="K22" s="97"/>
      <c r="L22" s="97"/>
      <c r="M22" s="97"/>
      <c r="N22" s="97"/>
      <c r="O22" s="97"/>
      <c r="P22" s="97"/>
      <c r="Q22" s="97"/>
      <c r="R22" s="97"/>
      <c r="S22" s="97"/>
      <c r="T22" s="97"/>
      <c r="U22" s="97"/>
      <c r="V22" s="97"/>
      <c r="W22" s="97"/>
      <c r="X22" s="97"/>
      <c r="Y22" s="97"/>
      <c r="Z22" s="97"/>
      <c r="AA22" s="97"/>
      <c r="AB22" s="97"/>
      <c r="AC22" s="97"/>
      <c r="AD22" s="97"/>
      <c r="AE22" s="97"/>
    </row>
    <row r="23" spans="1:41" ht="65">
      <c r="A23" s="106">
        <v>16</v>
      </c>
      <c r="B23" s="107" t="s">
        <v>245</v>
      </c>
      <c r="C23" s="110" t="s">
        <v>246</v>
      </c>
      <c r="D23" s="110" t="s">
        <v>246</v>
      </c>
      <c r="E23" s="110" t="s">
        <v>246</v>
      </c>
      <c r="F23" s="110" t="s">
        <v>246</v>
      </c>
      <c r="G23" s="336" t="s">
        <v>247</v>
      </c>
      <c r="H23" s="97"/>
      <c r="I23" s="97"/>
      <c r="J23" s="97"/>
      <c r="K23" s="97"/>
      <c r="L23" s="97"/>
      <c r="M23" s="97"/>
      <c r="N23" s="97"/>
      <c r="O23" s="97"/>
      <c r="P23" s="97"/>
      <c r="Q23" s="97"/>
      <c r="R23" s="97"/>
      <c r="S23" s="97"/>
      <c r="T23" s="97"/>
      <c r="U23" s="97"/>
      <c r="V23" s="97"/>
      <c r="W23" s="97"/>
      <c r="X23" s="97"/>
      <c r="Y23" s="97"/>
      <c r="Z23" s="97"/>
      <c r="AA23" s="97"/>
      <c r="AB23" s="97"/>
      <c r="AC23" s="97"/>
      <c r="AD23" s="97"/>
      <c r="AE23" s="97"/>
    </row>
    <row r="24" spans="1:41" ht="104">
      <c r="A24" s="106">
        <v>17</v>
      </c>
      <c r="B24" s="107" t="s">
        <v>248</v>
      </c>
      <c r="C24" s="110" t="s">
        <v>201</v>
      </c>
      <c r="D24" s="110" t="s">
        <v>242</v>
      </c>
      <c r="E24" s="110" t="s">
        <v>242</v>
      </c>
      <c r="F24" s="110" t="s">
        <v>249</v>
      </c>
      <c r="G24" s="336" t="s">
        <v>250</v>
      </c>
      <c r="H24" s="97"/>
      <c r="I24" s="97"/>
      <c r="J24" s="97"/>
      <c r="K24" s="97"/>
      <c r="L24" s="97"/>
      <c r="M24" s="97"/>
      <c r="N24" s="97"/>
      <c r="O24" s="97"/>
      <c r="P24" s="97"/>
      <c r="Q24" s="97"/>
      <c r="R24" s="97"/>
      <c r="S24" s="97"/>
      <c r="T24" s="97"/>
      <c r="U24" s="97"/>
      <c r="V24" s="97"/>
      <c r="W24" s="97"/>
      <c r="X24" s="97"/>
      <c r="Y24" s="97"/>
      <c r="Z24" s="97"/>
      <c r="AA24" s="97"/>
      <c r="AB24" s="97"/>
      <c r="AC24" s="97"/>
      <c r="AD24" s="97"/>
      <c r="AE24" s="97"/>
    </row>
    <row r="25" spans="1:41" ht="75">
      <c r="A25" s="106">
        <v>18</v>
      </c>
      <c r="B25" s="107" t="s">
        <v>251</v>
      </c>
      <c r="C25" s="110" t="s">
        <v>252</v>
      </c>
      <c r="D25" s="110" t="s">
        <v>253</v>
      </c>
      <c r="E25" s="110" t="s">
        <v>254</v>
      </c>
      <c r="F25" s="110" t="s">
        <v>255</v>
      </c>
      <c r="G25" s="336" t="s">
        <v>256</v>
      </c>
      <c r="H25" s="97"/>
      <c r="I25" s="97"/>
      <c r="J25" s="97"/>
      <c r="K25" s="97"/>
      <c r="L25" s="97"/>
      <c r="M25" s="97"/>
      <c r="N25" s="97"/>
      <c r="O25" s="97"/>
      <c r="P25" s="97"/>
      <c r="Q25" s="97"/>
      <c r="R25" s="97"/>
      <c r="S25" s="97"/>
      <c r="T25" s="97"/>
      <c r="U25" s="97"/>
      <c r="V25" s="97"/>
      <c r="W25" s="97"/>
      <c r="X25" s="97"/>
      <c r="Y25" s="97"/>
      <c r="Z25" s="97"/>
      <c r="AA25" s="97"/>
      <c r="AB25" s="97"/>
      <c r="AC25" s="97"/>
      <c r="AD25" s="97"/>
      <c r="AE25" s="97"/>
    </row>
    <row r="26" spans="1:41" ht="78">
      <c r="A26" s="106">
        <v>19</v>
      </c>
      <c r="B26" s="107" t="s">
        <v>257</v>
      </c>
      <c r="C26" s="110" t="s">
        <v>201</v>
      </c>
      <c r="D26" s="110" t="s">
        <v>201</v>
      </c>
      <c r="E26" s="110" t="s">
        <v>201</v>
      </c>
      <c r="F26" s="110" t="s">
        <v>201</v>
      </c>
      <c r="G26" s="336" t="s">
        <v>258</v>
      </c>
      <c r="H26" s="97"/>
      <c r="I26" s="97"/>
      <c r="J26" s="97"/>
      <c r="K26" s="97"/>
      <c r="L26" s="97"/>
      <c r="M26" s="97"/>
      <c r="N26" s="97"/>
      <c r="O26" s="97"/>
      <c r="P26" s="97"/>
      <c r="Q26" s="97"/>
      <c r="R26" s="97"/>
      <c r="S26" s="97"/>
      <c r="T26" s="97"/>
      <c r="U26" s="97"/>
      <c r="V26" s="97"/>
      <c r="W26" s="97"/>
      <c r="X26" s="97"/>
      <c r="Y26" s="97"/>
      <c r="Z26" s="97"/>
      <c r="AA26" s="97"/>
      <c r="AB26" s="97"/>
      <c r="AC26" s="97"/>
      <c r="AD26" s="97"/>
      <c r="AE26" s="97"/>
    </row>
    <row r="27" spans="1:41" ht="26">
      <c r="A27" s="106">
        <v>20</v>
      </c>
      <c r="B27" s="107" t="s">
        <v>259</v>
      </c>
      <c r="C27" s="336" t="s">
        <v>260</v>
      </c>
      <c r="D27" s="336" t="s">
        <v>260</v>
      </c>
      <c r="E27" s="336" t="s">
        <v>260</v>
      </c>
      <c r="F27" s="336" t="s">
        <v>260</v>
      </c>
      <c r="G27" s="336" t="s">
        <v>260</v>
      </c>
      <c r="H27" s="97"/>
      <c r="I27" s="97"/>
      <c r="J27" s="97"/>
      <c r="K27" s="97"/>
      <c r="L27" s="97"/>
      <c r="M27" s="97"/>
      <c r="N27" s="97"/>
      <c r="O27" s="97"/>
      <c r="P27" s="97"/>
      <c r="Q27" s="97"/>
      <c r="R27" s="97"/>
      <c r="S27" s="97"/>
      <c r="T27" s="97"/>
      <c r="U27" s="97"/>
      <c r="V27" s="97"/>
      <c r="W27" s="97"/>
      <c r="X27" s="97"/>
      <c r="Y27" s="97"/>
      <c r="Z27" s="97"/>
      <c r="AA27" s="97"/>
      <c r="AB27" s="97"/>
      <c r="AC27" s="97"/>
      <c r="AD27" s="97"/>
      <c r="AE27" s="97"/>
    </row>
    <row r="28" spans="1:41" ht="18">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row>
    <row r="29" spans="1:41" ht="18">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row>
    <row r="30" spans="1:41">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row>
    <row r="31" spans="1:41">
      <c r="A31" s="101"/>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row>
    <row r="32" spans="1:41" ht="24.75" customHeight="1">
      <c r="B32" s="318"/>
      <c r="C32" s="318"/>
      <c r="D32" s="318"/>
      <c r="E32" s="318"/>
      <c r="F32" s="318"/>
      <c r="G32" s="318"/>
      <c r="H32" s="99"/>
      <c r="I32" s="97"/>
      <c r="J32" s="97"/>
      <c r="K32" s="97"/>
      <c r="L32" s="97"/>
      <c r="M32" s="97"/>
      <c r="N32" s="97"/>
      <c r="O32" s="97"/>
      <c r="P32" s="97"/>
      <c r="Q32" s="97"/>
      <c r="R32" s="97"/>
      <c r="S32" s="97"/>
      <c r="T32" s="97"/>
      <c r="U32" s="97"/>
      <c r="V32" s="97"/>
      <c r="W32" s="97"/>
      <c r="X32" s="97"/>
      <c r="Y32" s="97"/>
      <c r="Z32" s="97"/>
      <c r="AA32" s="317"/>
      <c r="AB32" s="317"/>
      <c r="AC32" s="317"/>
      <c r="AD32" s="317"/>
      <c r="AE32" s="317"/>
      <c r="AF32" s="317"/>
      <c r="AG32" s="317"/>
      <c r="AH32" s="317"/>
      <c r="AI32" s="317"/>
      <c r="AJ32" s="317"/>
      <c r="AK32" s="317"/>
      <c r="AL32" s="317"/>
      <c r="AM32" s="317"/>
      <c r="AN32" s="317"/>
      <c r="AO32" s="317"/>
    </row>
    <row r="33" spans="2:41" ht="18">
      <c r="B33" s="318"/>
      <c r="C33" s="318"/>
      <c r="D33" s="318"/>
      <c r="E33" s="318"/>
      <c r="F33" s="318"/>
      <c r="G33" s="318"/>
      <c r="H33" s="99"/>
      <c r="I33" s="97"/>
      <c r="J33" s="97"/>
      <c r="K33" s="97"/>
      <c r="L33" s="97"/>
      <c r="M33" s="97"/>
      <c r="N33" s="97"/>
      <c r="O33" s="97"/>
      <c r="P33" s="97"/>
      <c r="Q33" s="97"/>
      <c r="R33" s="97"/>
      <c r="S33" s="97"/>
      <c r="T33" s="97"/>
      <c r="U33" s="97"/>
      <c r="V33" s="97"/>
      <c r="W33" s="97"/>
      <c r="X33" s="97"/>
      <c r="Y33" s="97"/>
      <c r="Z33" s="97"/>
      <c r="AA33" s="317"/>
      <c r="AB33" s="317"/>
      <c r="AC33" s="317"/>
      <c r="AD33" s="317"/>
      <c r="AE33" s="317"/>
      <c r="AF33" s="317"/>
      <c r="AG33" s="317"/>
      <c r="AH33" s="317"/>
      <c r="AI33" s="317"/>
      <c r="AJ33" s="317"/>
      <c r="AK33" s="317"/>
      <c r="AL33" s="317"/>
      <c r="AM33" s="317"/>
      <c r="AN33" s="317"/>
      <c r="AO33" s="317"/>
    </row>
    <row r="34" spans="2:41" ht="18">
      <c r="B34" s="318"/>
      <c r="C34" s="318"/>
      <c r="D34" s="318"/>
      <c r="E34" s="318"/>
      <c r="F34" s="318"/>
      <c r="G34" s="318"/>
      <c r="H34" s="99"/>
      <c r="I34" s="97"/>
      <c r="J34" s="97"/>
      <c r="K34" s="97"/>
      <c r="L34" s="97"/>
      <c r="M34" s="97"/>
      <c r="N34" s="97"/>
      <c r="O34" s="97"/>
      <c r="P34" s="97"/>
      <c r="Q34" s="97"/>
      <c r="R34" s="97"/>
      <c r="S34" s="97"/>
      <c r="T34" s="97"/>
      <c r="U34" s="97"/>
      <c r="V34" s="97"/>
      <c r="W34" s="97"/>
      <c r="X34" s="97"/>
      <c r="Y34" s="97"/>
      <c r="Z34" s="97"/>
      <c r="AA34" s="317"/>
      <c r="AB34" s="317"/>
      <c r="AC34" s="317"/>
      <c r="AD34" s="317"/>
      <c r="AE34" s="317"/>
      <c r="AF34" s="317"/>
      <c r="AG34" s="317"/>
      <c r="AH34" s="317"/>
      <c r="AI34" s="317"/>
      <c r="AJ34" s="317"/>
      <c r="AK34" s="317"/>
      <c r="AL34" s="317"/>
      <c r="AM34" s="317"/>
      <c r="AN34" s="317"/>
      <c r="AO34" s="317"/>
    </row>
    <row r="35" spans="2:41" ht="18">
      <c r="B35" s="318"/>
      <c r="C35" s="318"/>
      <c r="D35" s="318"/>
      <c r="E35" s="318"/>
      <c r="F35" s="318"/>
      <c r="G35" s="318"/>
      <c r="H35" s="99"/>
      <c r="I35" s="97"/>
      <c r="J35" s="97"/>
      <c r="K35" s="97"/>
      <c r="L35" s="97"/>
      <c r="M35" s="97"/>
      <c r="N35" s="97"/>
      <c r="O35" s="97"/>
      <c r="P35" s="97"/>
      <c r="Q35" s="97"/>
      <c r="R35" s="97"/>
      <c r="S35" s="97"/>
      <c r="T35" s="97"/>
      <c r="U35" s="97"/>
      <c r="V35" s="97"/>
      <c r="W35" s="97"/>
      <c r="X35" s="97"/>
      <c r="Y35" s="97"/>
      <c r="Z35" s="97"/>
      <c r="AA35" s="317"/>
      <c r="AB35" s="317"/>
      <c r="AC35" s="317"/>
      <c r="AD35" s="317"/>
      <c r="AE35" s="317"/>
      <c r="AF35" s="317"/>
      <c r="AG35" s="317"/>
      <c r="AH35" s="317"/>
      <c r="AI35" s="317"/>
      <c r="AJ35" s="317"/>
      <c r="AK35" s="317"/>
      <c r="AL35" s="317"/>
      <c r="AM35" s="317"/>
      <c r="AN35" s="317"/>
      <c r="AO35" s="317"/>
    </row>
    <row r="36" spans="2:41" ht="18">
      <c r="B36" s="318"/>
      <c r="C36" s="318"/>
      <c r="D36" s="318"/>
      <c r="E36" s="318"/>
      <c r="F36" s="318"/>
      <c r="G36" s="318"/>
      <c r="H36" s="99"/>
      <c r="I36" s="97"/>
      <c r="J36" s="97"/>
      <c r="K36" s="97"/>
      <c r="L36" s="97"/>
      <c r="M36" s="97"/>
      <c r="N36" s="97"/>
      <c r="O36" s="97"/>
      <c r="P36" s="97"/>
      <c r="Q36" s="97"/>
      <c r="R36" s="97"/>
      <c r="S36" s="97"/>
      <c r="T36" s="97"/>
      <c r="U36" s="97"/>
      <c r="V36" s="97"/>
      <c r="W36" s="97"/>
      <c r="X36" s="97"/>
      <c r="Y36" s="97"/>
      <c r="Z36" s="97"/>
      <c r="AA36" s="317"/>
      <c r="AB36" s="317"/>
      <c r="AC36" s="317"/>
      <c r="AD36" s="317"/>
      <c r="AE36" s="317"/>
      <c r="AF36" s="317"/>
      <c r="AG36" s="317"/>
      <c r="AH36" s="317"/>
      <c r="AI36" s="317"/>
      <c r="AJ36" s="317"/>
      <c r="AK36" s="317"/>
      <c r="AL36" s="317"/>
      <c r="AM36" s="317"/>
      <c r="AN36" s="317"/>
      <c r="AO36" s="317"/>
    </row>
    <row r="37" spans="2:41" ht="18">
      <c r="B37" s="318"/>
      <c r="C37" s="318"/>
      <c r="D37" s="318"/>
      <c r="E37" s="318"/>
      <c r="F37" s="318"/>
      <c r="G37" s="318"/>
      <c r="H37" s="99"/>
      <c r="I37" s="97"/>
      <c r="J37" s="97"/>
      <c r="K37" s="97"/>
      <c r="L37" s="97"/>
      <c r="M37" s="97"/>
      <c r="N37" s="97"/>
      <c r="O37" s="97"/>
      <c r="P37" s="97"/>
      <c r="Q37" s="97"/>
      <c r="R37" s="97"/>
      <c r="S37" s="97"/>
      <c r="T37" s="97"/>
      <c r="U37" s="97"/>
      <c r="V37" s="97"/>
      <c r="W37" s="97"/>
      <c r="X37" s="97"/>
      <c r="Y37" s="97"/>
      <c r="Z37" s="97"/>
      <c r="AA37" s="317"/>
      <c r="AB37" s="317"/>
      <c r="AC37" s="317"/>
      <c r="AD37" s="317"/>
      <c r="AE37" s="317"/>
      <c r="AF37" s="317"/>
      <c r="AG37" s="317"/>
      <c r="AH37" s="317"/>
      <c r="AI37" s="317"/>
      <c r="AJ37" s="317"/>
      <c r="AK37" s="317"/>
      <c r="AL37" s="317"/>
      <c r="AM37" s="317"/>
      <c r="AN37" s="317"/>
      <c r="AO37" s="317"/>
    </row>
    <row r="38" spans="2:41" ht="18">
      <c r="B38" s="318"/>
      <c r="C38" s="318"/>
      <c r="D38" s="318"/>
      <c r="E38" s="318"/>
      <c r="F38" s="318"/>
      <c r="G38" s="318"/>
      <c r="H38" s="99"/>
      <c r="I38" s="97"/>
      <c r="J38" s="97"/>
      <c r="K38" s="97"/>
      <c r="L38" s="97"/>
      <c r="M38" s="97"/>
      <c r="N38" s="97"/>
      <c r="O38" s="97"/>
      <c r="P38" s="97"/>
      <c r="Q38" s="97"/>
      <c r="R38" s="97"/>
      <c r="S38" s="97"/>
      <c r="T38" s="97"/>
      <c r="U38" s="97"/>
      <c r="V38" s="97"/>
      <c r="W38" s="97"/>
      <c r="X38" s="97"/>
      <c r="Y38" s="97"/>
      <c r="Z38" s="97"/>
      <c r="AA38" s="317"/>
      <c r="AB38" s="317"/>
      <c r="AC38" s="317"/>
      <c r="AD38" s="317"/>
      <c r="AE38" s="317"/>
      <c r="AF38" s="317"/>
      <c r="AG38" s="317"/>
      <c r="AH38" s="317"/>
      <c r="AI38" s="317"/>
      <c r="AJ38" s="317"/>
      <c r="AK38" s="317"/>
      <c r="AL38" s="317"/>
      <c r="AM38" s="317"/>
      <c r="AN38" s="317"/>
      <c r="AO38" s="317"/>
    </row>
    <row r="39" spans="2:41" ht="18">
      <c r="B39" s="318"/>
      <c r="C39" s="318"/>
      <c r="D39" s="318"/>
      <c r="E39" s="318"/>
      <c r="F39" s="318"/>
      <c r="G39" s="318"/>
      <c r="H39" s="99"/>
      <c r="I39" s="97"/>
      <c r="J39" s="97"/>
      <c r="K39" s="97"/>
      <c r="L39" s="97"/>
      <c r="M39" s="97"/>
      <c r="N39" s="97"/>
      <c r="O39" s="97"/>
      <c r="P39" s="97"/>
      <c r="Q39" s="97"/>
      <c r="R39" s="97"/>
      <c r="S39" s="97"/>
      <c r="T39" s="97"/>
      <c r="U39" s="97"/>
      <c r="V39" s="97"/>
      <c r="W39" s="97"/>
      <c r="X39" s="97"/>
      <c r="Y39" s="97"/>
      <c r="Z39" s="97"/>
      <c r="AA39" s="317"/>
      <c r="AB39" s="317"/>
      <c r="AC39" s="317"/>
      <c r="AD39" s="317"/>
      <c r="AE39" s="317"/>
      <c r="AF39" s="317"/>
      <c r="AG39" s="317"/>
      <c r="AH39" s="317"/>
      <c r="AI39" s="317"/>
      <c r="AJ39" s="317"/>
      <c r="AK39" s="317"/>
      <c r="AL39" s="317"/>
      <c r="AM39" s="317"/>
      <c r="AN39" s="317"/>
      <c r="AO39" s="317"/>
    </row>
    <row r="40" spans="2:41" ht="18">
      <c r="B40" s="318"/>
      <c r="C40" s="318"/>
      <c r="D40" s="318"/>
      <c r="E40" s="318"/>
      <c r="F40" s="318"/>
      <c r="G40" s="318"/>
      <c r="H40" s="99"/>
      <c r="I40" s="97"/>
      <c r="J40" s="97"/>
      <c r="K40" s="97"/>
      <c r="L40" s="97"/>
      <c r="M40" s="97"/>
      <c r="N40" s="97"/>
      <c r="O40" s="97"/>
      <c r="P40" s="97"/>
      <c r="Q40" s="97"/>
      <c r="R40" s="97"/>
      <c r="S40" s="97"/>
      <c r="T40" s="97"/>
      <c r="U40" s="97"/>
      <c r="V40" s="97"/>
      <c r="W40" s="97"/>
      <c r="X40" s="97"/>
      <c r="Y40" s="97"/>
      <c r="Z40" s="97"/>
      <c r="AA40" s="317"/>
      <c r="AB40" s="317"/>
      <c r="AC40" s="317"/>
      <c r="AD40" s="317"/>
      <c r="AE40" s="317"/>
      <c r="AF40" s="317"/>
      <c r="AG40" s="317"/>
      <c r="AH40" s="317"/>
      <c r="AI40" s="317"/>
      <c r="AJ40" s="317"/>
      <c r="AK40" s="317"/>
      <c r="AL40" s="317"/>
      <c r="AM40" s="317"/>
      <c r="AN40" s="317"/>
      <c r="AO40" s="317"/>
    </row>
    <row r="41" spans="2:41" ht="18">
      <c r="B41" s="318"/>
      <c r="C41" s="318"/>
      <c r="D41" s="318"/>
      <c r="E41" s="318"/>
      <c r="F41" s="318"/>
      <c r="G41" s="318"/>
      <c r="H41" s="99"/>
      <c r="I41" s="97"/>
      <c r="J41" s="97"/>
      <c r="K41" s="97"/>
      <c r="L41" s="97"/>
      <c r="M41" s="97"/>
      <c r="N41" s="97"/>
      <c r="O41" s="97"/>
      <c r="P41" s="97"/>
      <c r="Q41" s="97"/>
      <c r="R41" s="97"/>
      <c r="S41" s="97"/>
      <c r="T41" s="97"/>
      <c r="U41" s="97"/>
      <c r="V41" s="97"/>
      <c r="W41" s="97"/>
      <c r="X41" s="97"/>
      <c r="Y41" s="97"/>
      <c r="Z41" s="97"/>
      <c r="AA41" s="317"/>
      <c r="AB41" s="317"/>
      <c r="AC41" s="317"/>
      <c r="AD41" s="317"/>
      <c r="AE41" s="317"/>
      <c r="AF41" s="317"/>
      <c r="AG41" s="317"/>
      <c r="AH41" s="317"/>
      <c r="AI41" s="317"/>
      <c r="AJ41" s="317"/>
      <c r="AK41" s="317"/>
      <c r="AL41" s="317"/>
      <c r="AM41" s="317"/>
      <c r="AN41" s="317"/>
      <c r="AO41" s="317"/>
    </row>
    <row r="42" spans="2:41" ht="18">
      <c r="B42" s="318"/>
      <c r="C42" s="318"/>
      <c r="D42" s="318"/>
      <c r="E42" s="318"/>
      <c r="F42" s="318"/>
      <c r="G42" s="318"/>
      <c r="H42" s="99"/>
      <c r="I42" s="97"/>
      <c r="J42" s="97"/>
      <c r="K42" s="97"/>
      <c r="L42" s="97"/>
      <c r="M42" s="97"/>
      <c r="N42" s="97"/>
      <c r="O42" s="97"/>
      <c r="P42" s="97"/>
      <c r="Q42" s="97"/>
      <c r="R42" s="97"/>
      <c r="S42" s="97"/>
      <c r="T42" s="97"/>
      <c r="U42" s="97"/>
      <c r="V42" s="97"/>
      <c r="W42" s="97"/>
      <c r="X42" s="97"/>
      <c r="Y42" s="97"/>
      <c r="Z42" s="97"/>
      <c r="AA42" s="317"/>
      <c r="AB42" s="317"/>
      <c r="AC42" s="317"/>
      <c r="AD42" s="317"/>
      <c r="AE42" s="317"/>
      <c r="AF42" s="317"/>
      <c r="AG42" s="317"/>
      <c r="AH42" s="317"/>
      <c r="AI42" s="317"/>
      <c r="AJ42" s="317"/>
      <c r="AK42" s="317"/>
      <c r="AL42" s="317"/>
      <c r="AM42" s="317"/>
      <c r="AN42" s="317"/>
      <c r="AO42" s="317"/>
    </row>
    <row r="43" spans="2:41" ht="18">
      <c r="B43" s="318"/>
      <c r="C43" s="318"/>
      <c r="D43" s="318"/>
      <c r="E43" s="318"/>
      <c r="F43" s="318"/>
      <c r="G43" s="318"/>
      <c r="H43" s="99"/>
      <c r="I43" s="97"/>
      <c r="J43" s="97"/>
      <c r="K43" s="97"/>
      <c r="L43" s="97"/>
      <c r="M43" s="97"/>
      <c r="N43" s="97"/>
      <c r="O43" s="97"/>
      <c r="P43" s="97"/>
      <c r="Q43" s="97"/>
      <c r="R43" s="97"/>
      <c r="S43" s="97"/>
      <c r="T43" s="97"/>
      <c r="U43" s="97"/>
      <c r="V43" s="97"/>
      <c r="W43" s="97"/>
      <c r="X43" s="97"/>
      <c r="Y43" s="97"/>
      <c r="Z43" s="97"/>
      <c r="AA43" s="317"/>
      <c r="AB43" s="317"/>
      <c r="AC43" s="317"/>
      <c r="AD43" s="317"/>
      <c r="AE43" s="317"/>
      <c r="AF43" s="317"/>
      <c r="AG43" s="317"/>
      <c r="AH43" s="317"/>
      <c r="AI43" s="317"/>
      <c r="AJ43" s="317"/>
      <c r="AK43" s="317"/>
      <c r="AL43" s="317"/>
      <c r="AM43" s="317"/>
      <c r="AN43" s="317"/>
      <c r="AO43" s="317"/>
    </row>
    <row r="44" spans="2:41" ht="18">
      <c r="B44" s="318"/>
      <c r="C44" s="318"/>
      <c r="D44" s="318"/>
      <c r="E44" s="318"/>
      <c r="F44" s="318"/>
      <c r="G44" s="318"/>
      <c r="H44" s="99"/>
      <c r="I44" s="97"/>
      <c r="J44" s="97"/>
      <c r="K44" s="97"/>
      <c r="L44" s="97"/>
      <c r="M44" s="97"/>
      <c r="N44" s="97"/>
      <c r="O44" s="97"/>
      <c r="P44" s="97"/>
      <c r="Q44" s="97"/>
      <c r="R44" s="97"/>
      <c r="S44" s="97"/>
      <c r="T44" s="97"/>
      <c r="U44" s="97"/>
      <c r="V44" s="97"/>
      <c r="W44" s="97"/>
      <c r="X44" s="97"/>
      <c r="Y44" s="97"/>
      <c r="Z44" s="97"/>
      <c r="AA44" s="317"/>
      <c r="AB44" s="317"/>
      <c r="AC44" s="317"/>
      <c r="AD44" s="317"/>
      <c r="AE44" s="317"/>
      <c r="AF44" s="317"/>
      <c r="AG44" s="317"/>
      <c r="AH44" s="317"/>
      <c r="AI44" s="317"/>
      <c r="AJ44" s="317"/>
      <c r="AK44" s="317"/>
      <c r="AL44" s="317"/>
      <c r="AM44" s="317"/>
      <c r="AN44" s="317"/>
      <c r="AO44" s="317"/>
    </row>
    <row r="45" spans="2:41" ht="41.25" customHeight="1">
      <c r="B45" s="318"/>
      <c r="C45" s="318"/>
      <c r="D45" s="318"/>
      <c r="E45" s="318"/>
      <c r="F45" s="318"/>
      <c r="G45" s="318"/>
      <c r="H45" s="529"/>
      <c r="I45" s="527"/>
      <c r="J45" s="527"/>
      <c r="K45" s="527"/>
      <c r="L45" s="527"/>
      <c r="M45" s="527"/>
      <c r="N45" s="527"/>
      <c r="O45" s="527"/>
      <c r="P45" s="527"/>
      <c r="Q45" s="527"/>
      <c r="R45" s="527"/>
      <c r="S45" s="527"/>
      <c r="T45" s="527"/>
      <c r="U45" s="527"/>
      <c r="V45" s="527"/>
      <c r="W45" s="527"/>
      <c r="X45" s="527"/>
      <c r="Y45" s="527"/>
      <c r="Z45" s="527"/>
      <c r="AA45" s="528"/>
      <c r="AB45" s="528"/>
      <c r="AC45" s="528"/>
      <c r="AD45" s="528"/>
      <c r="AE45" s="528"/>
      <c r="AF45" s="528"/>
      <c r="AG45" s="528"/>
      <c r="AH45" s="528"/>
      <c r="AI45" s="528"/>
      <c r="AJ45" s="528"/>
      <c r="AK45" s="528"/>
      <c r="AL45" s="528"/>
      <c r="AM45" s="528"/>
      <c r="AN45" s="528"/>
      <c r="AO45" s="528"/>
    </row>
    <row r="46" spans="2:41">
      <c r="B46" s="318"/>
      <c r="C46" s="318"/>
      <c r="D46" s="318"/>
      <c r="E46" s="318"/>
      <c r="F46" s="318"/>
      <c r="G46" s="318"/>
      <c r="H46" s="529"/>
      <c r="I46" s="527"/>
      <c r="J46" s="527"/>
      <c r="K46" s="527"/>
      <c r="L46" s="527"/>
      <c r="M46" s="527"/>
      <c r="N46" s="527"/>
      <c r="O46" s="527"/>
      <c r="P46" s="527"/>
      <c r="Q46" s="527"/>
      <c r="R46" s="527"/>
      <c r="S46" s="527"/>
      <c r="T46" s="527"/>
      <c r="U46" s="527"/>
      <c r="V46" s="527"/>
      <c r="W46" s="527"/>
      <c r="X46" s="527"/>
      <c r="Y46" s="527"/>
      <c r="Z46" s="527"/>
      <c r="AA46" s="528"/>
      <c r="AB46" s="528"/>
      <c r="AC46" s="528"/>
      <c r="AD46" s="528"/>
      <c r="AE46" s="528"/>
      <c r="AF46" s="528"/>
      <c r="AG46" s="528"/>
      <c r="AH46" s="528"/>
      <c r="AI46" s="528"/>
      <c r="AJ46" s="528"/>
      <c r="AK46" s="528"/>
      <c r="AL46" s="528"/>
      <c r="AM46" s="528"/>
      <c r="AN46" s="528"/>
      <c r="AO46" s="528"/>
    </row>
    <row r="47" spans="2:41" ht="18">
      <c r="B47" s="318"/>
      <c r="C47" s="318"/>
      <c r="D47" s="318"/>
      <c r="E47" s="318"/>
      <c r="F47" s="318"/>
      <c r="G47" s="318"/>
      <c r="H47" s="99"/>
      <c r="I47" s="97"/>
      <c r="J47" s="97"/>
      <c r="K47" s="97"/>
      <c r="L47" s="97"/>
      <c r="M47" s="97"/>
      <c r="N47" s="97"/>
      <c r="O47" s="97"/>
      <c r="P47" s="97"/>
      <c r="Q47" s="97"/>
      <c r="R47" s="97"/>
      <c r="S47" s="97"/>
      <c r="T47" s="97"/>
      <c r="U47" s="97"/>
      <c r="V47" s="97"/>
      <c r="W47" s="97"/>
      <c r="X47" s="97"/>
      <c r="Y47" s="97"/>
      <c r="Z47" s="97"/>
      <c r="AA47" s="317"/>
      <c r="AB47" s="317"/>
      <c r="AC47" s="317"/>
      <c r="AD47" s="317"/>
      <c r="AE47" s="317"/>
      <c r="AF47" s="317"/>
      <c r="AG47" s="317"/>
      <c r="AH47" s="317"/>
      <c r="AI47" s="317"/>
      <c r="AJ47" s="317"/>
      <c r="AK47" s="317"/>
      <c r="AL47" s="317"/>
      <c r="AM47" s="317"/>
      <c r="AN47" s="317"/>
      <c r="AO47" s="317"/>
    </row>
    <row r="48" spans="2:41" ht="18">
      <c r="B48" s="318"/>
      <c r="C48" s="318"/>
      <c r="D48" s="318"/>
      <c r="E48" s="318"/>
      <c r="F48" s="318"/>
      <c r="G48" s="318"/>
      <c r="H48" s="99"/>
      <c r="I48" s="97"/>
      <c r="J48" s="97"/>
      <c r="K48" s="97"/>
      <c r="L48" s="97"/>
      <c r="M48" s="97"/>
      <c r="N48" s="97"/>
      <c r="O48" s="97"/>
      <c r="P48" s="97"/>
      <c r="Q48" s="97"/>
      <c r="R48" s="97"/>
      <c r="S48" s="97"/>
      <c r="T48" s="97"/>
      <c r="U48" s="97"/>
      <c r="V48" s="97"/>
      <c r="W48" s="97"/>
      <c r="X48" s="97"/>
      <c r="Y48" s="97"/>
      <c r="Z48" s="97"/>
      <c r="AA48" s="317"/>
      <c r="AB48" s="317"/>
      <c r="AC48" s="317"/>
      <c r="AD48" s="317"/>
      <c r="AE48" s="317"/>
      <c r="AF48" s="317"/>
      <c r="AG48" s="317"/>
      <c r="AH48" s="317"/>
      <c r="AI48" s="317"/>
      <c r="AJ48" s="317"/>
      <c r="AK48" s="317"/>
      <c r="AL48" s="317"/>
      <c r="AM48" s="317"/>
      <c r="AN48" s="317"/>
      <c r="AO48" s="317"/>
    </row>
    <row r="49" spans="1:41" ht="18">
      <c r="B49" s="318"/>
      <c r="C49" s="318"/>
      <c r="D49" s="318"/>
      <c r="E49" s="318"/>
      <c r="F49" s="318"/>
      <c r="G49" s="318"/>
      <c r="H49" s="99"/>
      <c r="I49" s="97"/>
      <c r="J49" s="97"/>
      <c r="K49" s="97"/>
      <c r="L49" s="97"/>
      <c r="M49" s="97"/>
      <c r="N49" s="97"/>
      <c r="O49" s="97"/>
      <c r="P49" s="97"/>
      <c r="Q49" s="97"/>
      <c r="R49" s="97"/>
      <c r="S49" s="97"/>
      <c r="T49" s="97"/>
      <c r="U49" s="97"/>
      <c r="V49" s="97"/>
      <c r="W49" s="97"/>
      <c r="X49" s="97"/>
      <c r="Y49" s="97"/>
      <c r="Z49" s="97"/>
      <c r="AA49" s="317"/>
      <c r="AB49" s="317"/>
      <c r="AC49" s="317"/>
      <c r="AD49" s="317"/>
      <c r="AE49" s="317"/>
      <c r="AF49" s="317"/>
      <c r="AG49" s="317"/>
      <c r="AH49" s="317"/>
      <c r="AI49" s="317"/>
      <c r="AJ49" s="317"/>
      <c r="AK49" s="317"/>
      <c r="AL49" s="317"/>
      <c r="AM49" s="317"/>
      <c r="AN49" s="317"/>
      <c r="AO49" s="317"/>
    </row>
    <row r="50" spans="1:41" ht="18">
      <c r="B50" s="318"/>
      <c r="C50" s="318"/>
      <c r="D50" s="318"/>
      <c r="E50" s="318"/>
      <c r="F50" s="318"/>
      <c r="G50" s="318"/>
      <c r="H50" s="99"/>
      <c r="I50" s="97"/>
      <c r="J50" s="97"/>
      <c r="K50" s="97"/>
      <c r="L50" s="97"/>
      <c r="M50" s="97"/>
      <c r="N50" s="97"/>
      <c r="O50" s="97"/>
      <c r="P50" s="97"/>
      <c r="Q50" s="97"/>
      <c r="R50" s="97"/>
      <c r="S50" s="97"/>
      <c r="T50" s="97"/>
      <c r="U50" s="97"/>
      <c r="V50" s="97"/>
      <c r="W50" s="97"/>
      <c r="X50" s="97"/>
      <c r="Y50" s="97"/>
      <c r="Z50" s="97"/>
      <c r="AA50" s="317"/>
      <c r="AB50" s="317"/>
      <c r="AC50" s="317"/>
      <c r="AD50" s="317"/>
      <c r="AE50" s="317"/>
      <c r="AF50" s="317"/>
      <c r="AG50" s="317"/>
      <c r="AH50" s="317"/>
      <c r="AI50" s="317"/>
      <c r="AJ50" s="317"/>
      <c r="AK50" s="317"/>
      <c r="AL50" s="317"/>
      <c r="AM50" s="317"/>
      <c r="AN50" s="317"/>
      <c r="AO50" s="317"/>
    </row>
    <row r="51" spans="1:41" ht="18">
      <c r="B51" s="318"/>
      <c r="C51" s="318"/>
      <c r="D51" s="318"/>
      <c r="E51" s="318"/>
      <c r="F51" s="318"/>
      <c r="G51" s="318"/>
      <c r="H51" s="99"/>
      <c r="I51" s="97"/>
      <c r="J51" s="97"/>
      <c r="K51" s="97"/>
      <c r="L51" s="97"/>
      <c r="M51" s="97"/>
      <c r="N51" s="97"/>
      <c r="O51" s="97"/>
      <c r="P51" s="97"/>
      <c r="Q51" s="97"/>
      <c r="R51" s="97"/>
      <c r="S51" s="97"/>
      <c r="T51" s="97"/>
      <c r="U51" s="97"/>
      <c r="V51" s="97"/>
      <c r="W51" s="97"/>
      <c r="X51" s="97"/>
      <c r="Y51" s="97"/>
      <c r="Z51" s="97"/>
      <c r="AA51" s="317"/>
      <c r="AB51" s="317"/>
      <c r="AC51" s="317"/>
      <c r="AD51" s="317"/>
      <c r="AE51" s="317"/>
      <c r="AF51" s="317"/>
      <c r="AG51" s="317"/>
      <c r="AH51" s="317"/>
      <c r="AI51" s="317"/>
      <c r="AJ51" s="317"/>
      <c r="AK51" s="317"/>
      <c r="AL51" s="317"/>
      <c r="AM51" s="317"/>
      <c r="AN51" s="317"/>
      <c r="AO51" s="317"/>
    </row>
    <row r="52" spans="1:41" ht="138" customHeight="1">
      <c r="B52" s="318"/>
      <c r="C52" s="318"/>
      <c r="D52" s="318"/>
      <c r="E52" s="318"/>
      <c r="F52" s="318"/>
      <c r="G52" s="318"/>
      <c r="H52" s="529"/>
      <c r="I52" s="527"/>
      <c r="J52" s="527"/>
      <c r="K52" s="527"/>
      <c r="L52" s="527"/>
      <c r="M52" s="527"/>
      <c r="N52" s="527"/>
      <c r="O52" s="527"/>
      <c r="P52" s="527"/>
      <c r="Q52" s="527"/>
      <c r="R52" s="527"/>
      <c r="S52" s="527"/>
      <c r="T52" s="527"/>
      <c r="U52" s="527"/>
      <c r="V52" s="527"/>
      <c r="W52" s="527"/>
      <c r="X52" s="527"/>
      <c r="Y52" s="527"/>
      <c r="Z52" s="527"/>
      <c r="AA52" s="528"/>
      <c r="AB52" s="528"/>
      <c r="AC52" s="528"/>
      <c r="AD52" s="528"/>
      <c r="AE52" s="528"/>
      <c r="AF52" s="528"/>
      <c r="AG52" s="528"/>
      <c r="AH52" s="528"/>
      <c r="AI52" s="528"/>
      <c r="AJ52" s="528"/>
      <c r="AK52" s="528"/>
      <c r="AL52" s="528"/>
      <c r="AM52" s="528"/>
      <c r="AN52" s="528"/>
      <c r="AO52" s="528"/>
    </row>
    <row r="53" spans="1:41" ht="96.75" customHeight="1">
      <c r="B53" s="318"/>
      <c r="C53" s="318"/>
      <c r="D53" s="318"/>
      <c r="E53" s="318"/>
      <c r="F53" s="318"/>
      <c r="G53" s="318"/>
      <c r="H53" s="529"/>
      <c r="I53" s="527"/>
      <c r="J53" s="527"/>
      <c r="K53" s="527"/>
      <c r="L53" s="527"/>
      <c r="M53" s="527"/>
      <c r="N53" s="527"/>
      <c r="O53" s="527"/>
      <c r="P53" s="527"/>
      <c r="Q53" s="527"/>
      <c r="R53" s="527"/>
      <c r="S53" s="527"/>
      <c r="T53" s="527"/>
      <c r="U53" s="527"/>
      <c r="V53" s="527"/>
      <c r="W53" s="527"/>
      <c r="X53" s="527"/>
      <c r="Y53" s="527"/>
      <c r="Z53" s="527"/>
      <c r="AA53" s="528"/>
      <c r="AB53" s="528"/>
      <c r="AC53" s="528"/>
      <c r="AD53" s="528"/>
      <c r="AE53" s="528"/>
      <c r="AF53" s="528"/>
      <c r="AG53" s="528"/>
      <c r="AH53" s="528"/>
      <c r="AI53" s="528"/>
      <c r="AJ53" s="528"/>
      <c r="AK53" s="528"/>
      <c r="AL53" s="528"/>
      <c r="AM53" s="528"/>
      <c r="AN53" s="528"/>
      <c r="AO53" s="528"/>
    </row>
    <row r="54" spans="1:41" ht="18">
      <c r="B54" s="318"/>
      <c r="C54" s="318"/>
      <c r="D54" s="318"/>
      <c r="E54" s="318"/>
      <c r="F54" s="318"/>
      <c r="G54" s="318"/>
      <c r="H54" s="99"/>
      <c r="I54" s="97"/>
      <c r="J54" s="97"/>
      <c r="K54" s="97"/>
      <c r="L54" s="97"/>
      <c r="M54" s="97"/>
      <c r="N54" s="97"/>
      <c r="O54" s="97"/>
      <c r="P54" s="97"/>
      <c r="Q54" s="97"/>
      <c r="R54" s="97"/>
      <c r="S54" s="97"/>
      <c r="T54" s="97"/>
      <c r="U54" s="97"/>
      <c r="V54" s="97"/>
      <c r="W54" s="97"/>
      <c r="X54" s="97"/>
      <c r="Y54" s="97"/>
      <c r="Z54" s="97"/>
      <c r="AA54" s="317"/>
      <c r="AB54" s="317"/>
      <c r="AC54" s="317"/>
      <c r="AD54" s="317"/>
      <c r="AE54" s="317"/>
      <c r="AF54" s="317"/>
      <c r="AG54" s="317"/>
      <c r="AH54" s="317"/>
      <c r="AI54" s="317"/>
      <c r="AJ54" s="317"/>
      <c r="AK54" s="317"/>
      <c r="AL54" s="317"/>
      <c r="AM54" s="317"/>
      <c r="AN54" s="317"/>
      <c r="AO54" s="317"/>
    </row>
    <row r="55" spans="1:41" ht="18">
      <c r="B55" s="318"/>
      <c r="C55" s="318"/>
      <c r="D55" s="318"/>
      <c r="E55" s="318"/>
      <c r="F55" s="318"/>
      <c r="G55" s="318"/>
      <c r="H55" s="99"/>
      <c r="I55" s="97"/>
      <c r="J55" s="97"/>
      <c r="K55" s="97"/>
      <c r="L55" s="97"/>
      <c r="M55" s="97"/>
      <c r="N55" s="97"/>
      <c r="O55" s="97"/>
      <c r="P55" s="97"/>
      <c r="Q55" s="97"/>
      <c r="R55" s="97"/>
      <c r="S55" s="97"/>
      <c r="T55" s="97"/>
      <c r="U55" s="97"/>
      <c r="V55" s="97"/>
      <c r="W55" s="97"/>
      <c r="X55" s="97"/>
      <c r="Y55" s="97"/>
      <c r="Z55" s="97"/>
      <c r="AA55" s="317"/>
      <c r="AB55" s="317"/>
      <c r="AC55" s="317"/>
      <c r="AD55" s="317"/>
      <c r="AE55" s="317"/>
      <c r="AF55" s="317"/>
      <c r="AG55" s="317"/>
      <c r="AH55" s="317"/>
      <c r="AI55" s="317"/>
      <c r="AJ55" s="317"/>
      <c r="AK55" s="317"/>
      <c r="AL55" s="317"/>
      <c r="AM55" s="317"/>
      <c r="AN55" s="317"/>
      <c r="AO55" s="317"/>
    </row>
    <row r="56" spans="1:41" ht="18">
      <c r="B56" s="318"/>
      <c r="C56" s="318"/>
      <c r="D56" s="318"/>
      <c r="E56" s="318"/>
      <c r="F56" s="318"/>
      <c r="G56" s="318"/>
      <c r="H56" s="99"/>
      <c r="I56" s="97"/>
      <c r="J56" s="97"/>
      <c r="K56" s="97"/>
      <c r="L56" s="97"/>
      <c r="M56" s="97"/>
      <c r="N56" s="97"/>
      <c r="O56" s="97"/>
      <c r="P56" s="97"/>
      <c r="Q56" s="9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row>
    <row r="57" spans="1:41" ht="18">
      <c r="B57" s="318"/>
      <c r="C57" s="318"/>
      <c r="D57" s="318"/>
      <c r="E57" s="318"/>
      <c r="F57" s="318"/>
      <c r="G57" s="318"/>
      <c r="H57" s="99"/>
      <c r="I57" s="97"/>
      <c r="J57" s="97"/>
      <c r="K57" s="97"/>
      <c r="L57" s="97"/>
      <c r="M57" s="97"/>
      <c r="N57" s="97"/>
      <c r="O57" s="97"/>
      <c r="P57" s="97"/>
      <c r="Q57" s="9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row>
    <row r="58" spans="1:41" ht="18">
      <c r="B58" s="318"/>
      <c r="C58" s="318"/>
      <c r="D58" s="318"/>
      <c r="E58" s="318"/>
      <c r="F58" s="318"/>
      <c r="G58" s="318"/>
      <c r="H58" s="99"/>
      <c r="I58" s="97"/>
      <c r="J58" s="97"/>
      <c r="K58" s="97"/>
      <c r="L58" s="97"/>
      <c r="M58" s="97"/>
      <c r="N58" s="97"/>
      <c r="O58" s="97"/>
      <c r="P58" s="97"/>
      <c r="Q58" s="9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row>
    <row r="59" spans="1:41" ht="18">
      <c r="A59" s="97"/>
      <c r="B59" s="99"/>
      <c r="C59" s="99"/>
      <c r="D59" s="99"/>
      <c r="E59" s="99"/>
      <c r="F59" s="99"/>
      <c r="G59" s="99"/>
      <c r="H59" s="99"/>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row>
    <row r="60" spans="1:41" ht="18">
      <c r="A60" s="97"/>
      <c r="B60" s="99"/>
      <c r="C60" s="99"/>
      <c r="D60" s="99"/>
      <c r="E60" s="99"/>
      <c r="F60" s="99"/>
      <c r="G60" s="99"/>
      <c r="H60" s="99"/>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c r="AN60" s="317"/>
      <c r="AO60" s="317"/>
    </row>
    <row r="61" spans="1:41" ht="18">
      <c r="A61" s="97"/>
      <c r="B61" s="99"/>
      <c r="C61" s="99"/>
      <c r="D61" s="99"/>
      <c r="E61" s="99"/>
      <c r="F61" s="99"/>
      <c r="G61" s="99"/>
      <c r="H61" s="99"/>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c r="AN61" s="317"/>
      <c r="AO61" s="317"/>
    </row>
    <row r="62" spans="1:41" ht="18">
      <c r="A62" s="97"/>
      <c r="B62" s="99"/>
      <c r="C62" s="99"/>
      <c r="D62" s="99"/>
      <c r="E62" s="99"/>
      <c r="F62" s="99"/>
      <c r="G62" s="99"/>
      <c r="H62" s="99"/>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c r="AN62" s="317"/>
      <c r="AO62" s="317"/>
    </row>
    <row r="63" spans="1:41" ht="18">
      <c r="A63" s="97"/>
      <c r="B63" s="99"/>
      <c r="C63" s="99"/>
      <c r="D63" s="99"/>
      <c r="E63" s="99"/>
      <c r="F63" s="99"/>
      <c r="G63" s="99"/>
      <c r="H63" s="99"/>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c r="AN63" s="317"/>
      <c r="AO63" s="317"/>
    </row>
    <row r="64" spans="1:41" ht="18">
      <c r="A64" s="97"/>
      <c r="B64" s="99"/>
      <c r="C64" s="99"/>
      <c r="D64" s="99"/>
      <c r="E64" s="99"/>
      <c r="F64" s="99"/>
      <c r="G64" s="99"/>
      <c r="H64" s="99"/>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row>
    <row r="65" spans="1:41" ht="18">
      <c r="A65" s="97"/>
      <c r="B65" s="99"/>
      <c r="C65" s="99"/>
      <c r="D65" s="99"/>
      <c r="E65" s="99"/>
      <c r="F65" s="99"/>
      <c r="G65" s="99"/>
      <c r="H65" s="99"/>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row>
    <row r="66" spans="1:41" ht="18">
      <c r="A66" s="97"/>
      <c r="B66" s="99"/>
      <c r="C66" s="99"/>
      <c r="D66" s="99"/>
      <c r="E66" s="99"/>
      <c r="F66" s="99"/>
      <c r="G66" s="99"/>
      <c r="H66" s="99"/>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317"/>
    </row>
    <row r="67" spans="1:41" ht="18">
      <c r="A67" s="97"/>
      <c r="B67" s="99"/>
      <c r="C67" s="99"/>
      <c r="D67" s="99"/>
      <c r="E67" s="99"/>
      <c r="F67" s="99"/>
      <c r="G67" s="99"/>
      <c r="H67" s="99"/>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row>
    <row r="68" spans="1:41" ht="18">
      <c r="A68" s="97"/>
      <c r="B68" s="99"/>
      <c r="C68" s="99"/>
      <c r="D68" s="99"/>
      <c r="E68" s="99"/>
      <c r="F68" s="99"/>
      <c r="G68" s="99"/>
      <c r="H68" s="99"/>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row>
    <row r="69" spans="1:41" ht="18">
      <c r="A69" s="97"/>
      <c r="B69" s="99"/>
      <c r="C69" s="99"/>
      <c r="D69" s="99"/>
      <c r="E69" s="99"/>
      <c r="F69" s="99"/>
      <c r="G69" s="99"/>
      <c r="H69" s="99"/>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317"/>
    </row>
    <row r="70" spans="1:41" ht="18">
      <c r="A70" s="97"/>
      <c r="B70" s="99"/>
      <c r="C70" s="99"/>
      <c r="D70" s="99"/>
      <c r="E70" s="99"/>
      <c r="F70" s="99"/>
      <c r="G70" s="99"/>
      <c r="H70" s="99"/>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317"/>
    </row>
    <row r="71" spans="1:41" ht="18">
      <c r="A71" s="97"/>
      <c r="B71" s="99"/>
      <c r="C71" s="99"/>
      <c r="D71" s="99"/>
      <c r="E71" s="99"/>
      <c r="F71" s="99"/>
      <c r="G71" s="99"/>
      <c r="H71" s="99"/>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row>
    <row r="72" spans="1:41" ht="18">
      <c r="A72" s="97"/>
      <c r="B72" s="99"/>
      <c r="C72" s="99"/>
      <c r="D72" s="99"/>
      <c r="E72" s="99"/>
      <c r="F72" s="99"/>
      <c r="G72" s="99"/>
      <c r="H72" s="99"/>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row>
    <row r="73" spans="1:41" ht="18">
      <c r="A73" s="97"/>
      <c r="B73" s="99"/>
      <c r="C73" s="99"/>
      <c r="D73" s="99"/>
      <c r="E73" s="99"/>
      <c r="F73" s="99"/>
      <c r="G73" s="99"/>
      <c r="H73" s="99"/>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row>
    <row r="74" spans="1:41" ht="18">
      <c r="A74" s="97"/>
      <c r="B74" s="99"/>
      <c r="C74" s="99"/>
      <c r="D74" s="99"/>
      <c r="E74" s="99"/>
      <c r="F74" s="99"/>
      <c r="G74" s="99"/>
      <c r="H74" s="99"/>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row>
    <row r="75" spans="1:41" ht="18">
      <c r="A75" s="97"/>
      <c r="B75" s="99"/>
      <c r="C75" s="99"/>
      <c r="D75" s="99"/>
      <c r="E75" s="99"/>
      <c r="F75" s="99"/>
      <c r="G75" s="99"/>
      <c r="H75" s="99"/>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c r="AN75" s="317"/>
      <c r="AO75" s="317"/>
    </row>
    <row r="76" spans="1:41" ht="18">
      <c r="A76" s="97"/>
      <c r="B76" s="99"/>
      <c r="C76" s="99"/>
      <c r="D76" s="99"/>
      <c r="E76" s="99"/>
      <c r="F76" s="99"/>
      <c r="G76" s="99"/>
      <c r="H76" s="99"/>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c r="AN76" s="317"/>
      <c r="AO76" s="317"/>
    </row>
    <row r="77" spans="1:41" ht="18">
      <c r="A77" s="97"/>
      <c r="B77" s="99"/>
      <c r="C77" s="99"/>
      <c r="D77" s="99"/>
      <c r="E77" s="99"/>
      <c r="F77" s="99"/>
      <c r="G77" s="99"/>
      <c r="H77" s="99"/>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row>
    <row r="78" spans="1:41" ht="18">
      <c r="A78" s="97"/>
      <c r="B78" s="99"/>
      <c r="C78" s="99"/>
      <c r="D78" s="99"/>
      <c r="E78" s="99"/>
      <c r="F78" s="99"/>
      <c r="G78" s="99"/>
      <c r="H78" s="99"/>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317"/>
      <c r="AO78" s="317"/>
    </row>
    <row r="79" spans="1:41" ht="18">
      <c r="A79" s="97"/>
      <c r="B79" s="99"/>
      <c r="C79" s="99"/>
      <c r="D79" s="99"/>
      <c r="E79" s="99"/>
      <c r="F79" s="99"/>
      <c r="G79" s="99"/>
      <c r="H79" s="99"/>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row>
    <row r="80" spans="1:41" ht="18">
      <c r="A80" s="97"/>
      <c r="B80" s="99"/>
      <c r="C80" s="99"/>
      <c r="D80" s="99"/>
      <c r="E80" s="99"/>
      <c r="F80" s="99"/>
      <c r="G80" s="99"/>
      <c r="H80" s="99"/>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c r="AN80" s="317"/>
      <c r="AO80" s="317"/>
    </row>
    <row r="81" spans="1:41" ht="18">
      <c r="A81" s="97"/>
      <c r="B81" s="99"/>
      <c r="C81" s="99"/>
      <c r="D81" s="99"/>
      <c r="E81" s="99"/>
      <c r="F81" s="99"/>
      <c r="G81" s="99"/>
      <c r="H81" s="99"/>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c r="AO81" s="317"/>
    </row>
    <row r="82" spans="1:41" ht="18">
      <c r="A82" s="97"/>
      <c r="B82" s="99"/>
      <c r="C82" s="99"/>
      <c r="D82" s="99"/>
      <c r="E82" s="99"/>
      <c r="F82" s="99"/>
      <c r="G82" s="99"/>
      <c r="H82" s="99"/>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c r="AN82" s="317"/>
      <c r="AO82" s="317"/>
    </row>
    <row r="83" spans="1:41" ht="18">
      <c r="A83" s="97"/>
      <c r="B83" s="99"/>
      <c r="C83" s="99"/>
      <c r="D83" s="99"/>
      <c r="E83" s="99"/>
      <c r="F83" s="99"/>
      <c r="G83" s="99"/>
      <c r="H83" s="99"/>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row>
    <row r="84" spans="1:41" ht="18">
      <c r="A84" s="97"/>
      <c r="B84" s="99"/>
      <c r="C84" s="99"/>
      <c r="D84" s="99"/>
      <c r="E84" s="99"/>
      <c r="F84" s="99"/>
      <c r="G84" s="99"/>
      <c r="H84" s="99"/>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c r="AO84" s="317"/>
    </row>
    <row r="85" spans="1:41" ht="18">
      <c r="A85" s="97"/>
      <c r="B85" s="99"/>
      <c r="C85" s="99"/>
      <c r="D85" s="99"/>
      <c r="E85" s="99"/>
      <c r="F85" s="99"/>
      <c r="G85" s="99"/>
      <c r="H85" s="99"/>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c r="AN85" s="317"/>
      <c r="AO85" s="317"/>
    </row>
    <row r="86" spans="1:41" ht="18">
      <c r="A86" s="97"/>
      <c r="B86" s="99"/>
      <c r="C86" s="99"/>
      <c r="D86" s="99"/>
      <c r="E86" s="99"/>
      <c r="F86" s="99"/>
      <c r="G86" s="99"/>
      <c r="H86" s="99"/>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c r="AN86" s="317"/>
      <c r="AO86" s="317"/>
    </row>
    <row r="87" spans="1:41" ht="18">
      <c r="A87" s="97"/>
      <c r="B87" s="99"/>
      <c r="C87" s="99"/>
      <c r="D87" s="99"/>
      <c r="E87" s="99"/>
      <c r="F87" s="99"/>
      <c r="G87" s="99"/>
      <c r="H87" s="99"/>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317"/>
    </row>
    <row r="88" spans="1:41" ht="18">
      <c r="A88" s="97"/>
      <c r="B88" s="99"/>
      <c r="C88" s="99"/>
      <c r="D88" s="99"/>
      <c r="E88" s="99"/>
      <c r="F88" s="99"/>
      <c r="G88" s="99"/>
      <c r="H88" s="99"/>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c r="AN88" s="317"/>
      <c r="AO88" s="317"/>
    </row>
    <row r="89" spans="1:41" ht="18">
      <c r="A89" s="97"/>
      <c r="B89" s="99"/>
      <c r="C89" s="99"/>
      <c r="D89" s="99"/>
      <c r="E89" s="99"/>
      <c r="F89" s="99"/>
      <c r="G89" s="99"/>
      <c r="H89" s="99"/>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c r="AN89" s="317"/>
      <c r="AO89" s="317"/>
    </row>
    <row r="90" spans="1:41" ht="18">
      <c r="A90" s="97"/>
      <c r="B90" s="99"/>
      <c r="C90" s="99"/>
      <c r="D90" s="99"/>
      <c r="E90" s="99"/>
      <c r="F90" s="99"/>
      <c r="G90" s="99"/>
      <c r="H90" s="99"/>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c r="AI90" s="317"/>
      <c r="AJ90" s="317"/>
      <c r="AK90" s="317"/>
      <c r="AL90" s="317"/>
      <c r="AM90" s="317"/>
      <c r="AN90" s="317"/>
      <c r="AO90" s="317"/>
    </row>
    <row r="91" spans="1:41" ht="18">
      <c r="A91" s="97"/>
      <c r="B91" s="99"/>
      <c r="C91" s="99"/>
      <c r="D91" s="99"/>
      <c r="E91" s="99"/>
      <c r="F91" s="99"/>
      <c r="G91" s="99"/>
      <c r="H91" s="99"/>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7"/>
      <c r="AJ91" s="317"/>
      <c r="AK91" s="317"/>
      <c r="AL91" s="317"/>
      <c r="AM91" s="317"/>
      <c r="AN91" s="317"/>
      <c r="AO91" s="317"/>
    </row>
    <row r="92" spans="1:41" ht="18">
      <c r="A92" s="97"/>
      <c r="B92" s="99"/>
      <c r="C92" s="99"/>
      <c r="D92" s="99"/>
      <c r="E92" s="99"/>
      <c r="F92" s="99"/>
      <c r="G92" s="99"/>
      <c r="H92" s="99"/>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c r="AI92" s="317"/>
      <c r="AJ92" s="317"/>
      <c r="AK92" s="317"/>
      <c r="AL92" s="317"/>
      <c r="AM92" s="317"/>
      <c r="AN92" s="317"/>
      <c r="AO92" s="317"/>
    </row>
    <row r="93" spans="1:41" ht="18">
      <c r="A93" s="97"/>
      <c r="B93" s="99"/>
      <c r="C93" s="99"/>
      <c r="D93" s="99"/>
      <c r="E93" s="99"/>
      <c r="F93" s="99"/>
      <c r="G93" s="99"/>
      <c r="H93" s="99"/>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7"/>
      <c r="AJ93" s="317"/>
      <c r="AK93" s="317"/>
      <c r="AL93" s="317"/>
      <c r="AM93" s="317"/>
      <c r="AN93" s="317"/>
      <c r="AO93" s="317"/>
    </row>
    <row r="94" spans="1:41" ht="18">
      <c r="A94" s="97"/>
      <c r="B94" s="99"/>
      <c r="C94" s="99"/>
      <c r="D94" s="99"/>
      <c r="E94" s="99"/>
      <c r="F94" s="99"/>
      <c r="G94" s="99"/>
      <c r="H94" s="99"/>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c r="AH94" s="317"/>
      <c r="AI94" s="317"/>
      <c r="AJ94" s="317"/>
      <c r="AK94" s="317"/>
      <c r="AL94" s="317"/>
      <c r="AM94" s="317"/>
      <c r="AN94" s="317"/>
      <c r="AO94" s="317"/>
    </row>
  </sheetData>
  <sheetProtection algorithmName="SHA-512" hashValue="VmTXCNlqx4pLDVZo5tCCBMNc+a75a0Vu7FopPO6hyINy3Yc81ARNkLxmpUe8HJ6fbA1RJxncxFVW10pjQ+zyuA==" saltValue="vZbNRWzzKCr9nzSvOlq4XA==" spinCount="100000" sheet="1" objects="1" scenarios="1"/>
  <mergeCells count="78">
    <mergeCell ref="B6:B7"/>
    <mergeCell ref="M45:M46"/>
    <mergeCell ref="B19:B20"/>
    <mergeCell ref="A21:A22"/>
    <mergeCell ref="B21:B22"/>
    <mergeCell ref="D21:D22"/>
    <mergeCell ref="E21:E22"/>
    <mergeCell ref="F21:F22"/>
    <mergeCell ref="G21:G22"/>
    <mergeCell ref="H45:H46"/>
    <mergeCell ref="I45:I46"/>
    <mergeCell ref="J45:J46"/>
    <mergeCell ref="K45:K46"/>
    <mergeCell ref="L45:L46"/>
    <mergeCell ref="A6:A7"/>
    <mergeCell ref="A19:A20"/>
    <mergeCell ref="N45:N46"/>
    <mergeCell ref="O45:O46"/>
    <mergeCell ref="P45:P46"/>
    <mergeCell ref="Q45:Q46"/>
    <mergeCell ref="R45:R46"/>
    <mergeCell ref="M52:M53"/>
    <mergeCell ref="AF45:AF46"/>
    <mergeCell ref="AG45:AG46"/>
    <mergeCell ref="AH45:AH46"/>
    <mergeCell ref="AI45:AI46"/>
    <mergeCell ref="Z45:Z46"/>
    <mergeCell ref="AA45:AA46"/>
    <mergeCell ref="AB45:AB46"/>
    <mergeCell ref="AC45:AC46"/>
    <mergeCell ref="AD45:AD46"/>
    <mergeCell ref="AE45:AE46"/>
    <mergeCell ref="T45:T46"/>
    <mergeCell ref="U45:U46"/>
    <mergeCell ref="V45:V46"/>
    <mergeCell ref="W45:W46"/>
    <mergeCell ref="X45:X46"/>
    <mergeCell ref="H52:H53"/>
    <mergeCell ref="I52:I53"/>
    <mergeCell ref="J52:J53"/>
    <mergeCell ref="K52:K53"/>
    <mergeCell ref="L52:L53"/>
    <mergeCell ref="S52:S53"/>
    <mergeCell ref="AL45:AL46"/>
    <mergeCell ref="AM45:AM46"/>
    <mergeCell ref="AN45:AN46"/>
    <mergeCell ref="AO45:AO46"/>
    <mergeCell ref="AJ45:AJ46"/>
    <mergeCell ref="AK45:AK46"/>
    <mergeCell ref="Y45:Y46"/>
    <mergeCell ref="S45:S46"/>
    <mergeCell ref="AD52:AD53"/>
    <mergeCell ref="AE52:AE53"/>
    <mergeCell ref="T52:T53"/>
    <mergeCell ref="U52:U53"/>
    <mergeCell ref="V52:V53"/>
    <mergeCell ref="W52:W53"/>
    <mergeCell ref="X52:X53"/>
    <mergeCell ref="N52:N53"/>
    <mergeCell ref="O52:O53"/>
    <mergeCell ref="P52:P53"/>
    <mergeCell ref="Q52:Q53"/>
    <mergeCell ref="R52:R53"/>
    <mergeCell ref="Y52:Y53"/>
    <mergeCell ref="AL52:AL53"/>
    <mergeCell ref="AM52:AM53"/>
    <mergeCell ref="AN52:AN53"/>
    <mergeCell ref="AO52:AO53"/>
    <mergeCell ref="AF52:AF53"/>
    <mergeCell ref="AG52:AG53"/>
    <mergeCell ref="AH52:AH53"/>
    <mergeCell ref="AI52:AI53"/>
    <mergeCell ref="AJ52:AJ53"/>
    <mergeCell ref="AK52:AK53"/>
    <mergeCell ref="Z52:Z53"/>
    <mergeCell ref="AA52:AA53"/>
    <mergeCell ref="AB52:AB53"/>
    <mergeCell ref="AC52:AC5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9936-50B8-4E2C-A143-962C8F41433C}">
  <dimension ref="A1:AO90"/>
  <sheetViews>
    <sheetView showGridLines="0" workbookViewId="0">
      <selection activeCell="O11" sqref="O11"/>
    </sheetView>
  </sheetViews>
  <sheetFormatPr defaultColWidth="8.7265625" defaultRowHeight="14.5"/>
  <cols>
    <col min="1" max="1" width="32.7265625" style="67" customWidth="1"/>
    <col min="2" max="2" width="11" style="67" customWidth="1"/>
    <col min="3" max="7" width="10.453125" style="67" customWidth="1"/>
    <col min="8" max="8" width="10.453125" style="114" customWidth="1"/>
    <col min="9" max="11" width="10.453125" style="67" customWidth="1"/>
    <col min="12" max="16384" width="8.7265625" style="67"/>
  </cols>
  <sheetData>
    <row r="1" spans="1:41" ht="57.75" customHeight="1">
      <c r="B1" s="97"/>
      <c r="C1" s="97"/>
      <c r="D1" s="97"/>
      <c r="E1" s="97"/>
      <c r="F1" s="97"/>
      <c r="G1" s="97"/>
      <c r="H1" s="253"/>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row>
    <row r="2" spans="1:41" ht="18">
      <c r="A2" s="97" t="s">
        <v>18</v>
      </c>
      <c r="B2" s="97"/>
      <c r="C2" s="97"/>
      <c r="D2" s="97"/>
      <c r="E2" s="97"/>
      <c r="F2" s="97"/>
      <c r="G2" s="101"/>
      <c r="H2" s="253"/>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66"/>
      <c r="AK2" s="66"/>
      <c r="AL2" s="66"/>
      <c r="AM2" s="66"/>
      <c r="AN2" s="66"/>
      <c r="AO2" s="66"/>
    </row>
    <row r="3" spans="1:41" ht="18">
      <c r="A3" s="275" t="s">
        <v>261</v>
      </c>
      <c r="B3" s="276"/>
      <c r="C3" s="276"/>
      <c r="D3" s="276"/>
      <c r="E3" s="276"/>
      <c r="F3" s="276"/>
      <c r="G3" s="277"/>
      <c r="H3" s="462"/>
      <c r="I3" s="276"/>
      <c r="J3" s="276"/>
      <c r="K3" s="276"/>
      <c r="L3" s="97"/>
      <c r="M3" s="97"/>
      <c r="N3" s="97"/>
      <c r="O3" s="97"/>
      <c r="P3" s="97"/>
      <c r="Q3" s="97"/>
      <c r="R3" s="97"/>
      <c r="S3" s="97"/>
      <c r="T3" s="97"/>
      <c r="U3" s="97"/>
      <c r="V3" s="97"/>
      <c r="W3" s="97"/>
      <c r="X3" s="97"/>
      <c r="Y3" s="97"/>
      <c r="Z3" s="97"/>
      <c r="AA3" s="97"/>
      <c r="AB3" s="97"/>
      <c r="AC3" s="97"/>
      <c r="AD3" s="97"/>
      <c r="AE3" s="97"/>
      <c r="AF3" s="97"/>
      <c r="AG3" s="97"/>
      <c r="AH3" s="97"/>
      <c r="AI3" s="97"/>
      <c r="AJ3" s="66"/>
      <c r="AK3" s="66"/>
      <c r="AL3" s="66"/>
      <c r="AM3" s="66"/>
      <c r="AN3" s="66"/>
      <c r="AO3" s="66"/>
    </row>
    <row r="4" spans="1:41" ht="18">
      <c r="A4" s="278"/>
      <c r="B4" s="279"/>
      <c r="C4" s="280">
        <v>2018</v>
      </c>
      <c r="D4" s="280">
        <v>2019</v>
      </c>
      <c r="E4" s="280">
        <v>2020</v>
      </c>
      <c r="F4" s="280">
        <v>2021</v>
      </c>
      <c r="G4" s="280">
        <v>2022</v>
      </c>
      <c r="H4" s="280">
        <v>2023</v>
      </c>
      <c r="I4" s="280">
        <v>2024</v>
      </c>
      <c r="J4" s="280">
        <v>2025</v>
      </c>
      <c r="K4" s="281" t="s">
        <v>262</v>
      </c>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row>
    <row r="5" spans="1:41" ht="18">
      <c r="A5" s="282" t="s">
        <v>263</v>
      </c>
      <c r="B5" s="283"/>
      <c r="C5" s="284">
        <v>0</v>
      </c>
      <c r="D5" s="284">
        <v>0</v>
      </c>
      <c r="E5" s="284">
        <v>0</v>
      </c>
      <c r="F5" s="285">
        <v>491</v>
      </c>
      <c r="G5" s="285">
        <v>520</v>
      </c>
      <c r="H5" s="285">
        <v>572</v>
      </c>
      <c r="I5" s="285">
        <v>422</v>
      </c>
      <c r="J5" s="286">
        <v>352.83</v>
      </c>
      <c r="K5" s="287">
        <f>(J5-I5)/I5</f>
        <v>-0.1639099526066351</v>
      </c>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row>
    <row r="6" spans="1:41" ht="18">
      <c r="A6" s="288" t="s">
        <v>264</v>
      </c>
      <c r="B6" s="289"/>
      <c r="C6" s="290">
        <v>159</v>
      </c>
      <c r="D6" s="291">
        <v>200.3</v>
      </c>
      <c r="E6" s="291">
        <v>180.5</v>
      </c>
      <c r="F6" s="291">
        <v>197.76</v>
      </c>
      <c r="G6" s="291">
        <v>191</v>
      </c>
      <c r="H6" s="291">
        <v>187</v>
      </c>
      <c r="I6" s="291">
        <v>207</v>
      </c>
      <c r="J6" s="292">
        <v>213.25</v>
      </c>
      <c r="K6" s="293">
        <f>(J6-I6)/I6</f>
        <v>3.0193236714975844E-2</v>
      </c>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row>
    <row r="7" spans="1:41" ht="18">
      <c r="A7" s="288" t="s">
        <v>265</v>
      </c>
      <c r="B7" s="289"/>
      <c r="C7" s="294">
        <v>0</v>
      </c>
      <c r="D7" s="294">
        <v>0</v>
      </c>
      <c r="E7" s="294">
        <v>0</v>
      </c>
      <c r="F7" s="294">
        <v>0</v>
      </c>
      <c r="G7" s="294"/>
      <c r="H7" s="291">
        <v>37</v>
      </c>
      <c r="I7" s="291">
        <v>215</v>
      </c>
      <c r="J7" s="295">
        <f>+J5-J6</f>
        <v>139.57999999999998</v>
      </c>
      <c r="K7" s="296">
        <v>0</v>
      </c>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row>
    <row r="8" spans="1:41" ht="18">
      <c r="A8" s="288" t="s">
        <v>266</v>
      </c>
      <c r="B8" s="289"/>
      <c r="C8" s="290">
        <v>121</v>
      </c>
      <c r="D8" s="290">
        <v>158.6</v>
      </c>
      <c r="E8" s="290">
        <v>170.4</v>
      </c>
      <c r="F8" s="290">
        <v>175.78</v>
      </c>
      <c r="G8" s="290">
        <v>135</v>
      </c>
      <c r="H8" s="290">
        <v>156</v>
      </c>
      <c r="I8" s="290">
        <v>165</v>
      </c>
      <c r="J8" s="295">
        <v>141.6</v>
      </c>
      <c r="K8" s="293">
        <f>(J8-I8)/I8</f>
        <v>-0.14181818181818184</v>
      </c>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row>
    <row r="9" spans="1:41" ht="18">
      <c r="A9" s="288" t="s">
        <v>267</v>
      </c>
      <c r="B9" s="289"/>
      <c r="C9" s="290">
        <v>21</v>
      </c>
      <c r="D9" s="290">
        <v>16</v>
      </c>
      <c r="E9" s="290">
        <v>9.1</v>
      </c>
      <c r="F9" s="290">
        <v>21.98</v>
      </c>
      <c r="G9" s="290">
        <v>56</v>
      </c>
      <c r="H9" s="290">
        <v>20</v>
      </c>
      <c r="I9" s="290">
        <v>0</v>
      </c>
      <c r="J9" s="292">
        <v>0</v>
      </c>
      <c r="K9" s="293"/>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row>
    <row r="10" spans="1:41" ht="18">
      <c r="A10" s="288" t="s">
        <v>268</v>
      </c>
      <c r="B10" s="289"/>
      <c r="C10" s="458">
        <v>17</v>
      </c>
      <c r="D10" s="458">
        <v>26</v>
      </c>
      <c r="E10" s="458">
        <v>1</v>
      </c>
      <c r="F10" s="458">
        <v>0</v>
      </c>
      <c r="G10" s="458">
        <v>0</v>
      </c>
      <c r="H10" s="458">
        <v>8</v>
      </c>
      <c r="I10" s="458">
        <v>0</v>
      </c>
      <c r="J10" s="459">
        <v>8.6999999999999993</v>
      </c>
      <c r="K10" s="296">
        <v>0</v>
      </c>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row>
    <row r="11" spans="1:41" ht="18">
      <c r="A11" s="297" t="s">
        <v>269</v>
      </c>
      <c r="B11" s="298"/>
      <c r="C11" s="454">
        <v>0</v>
      </c>
      <c r="D11" s="454">
        <v>0</v>
      </c>
      <c r="E11" s="454">
        <v>0</v>
      </c>
      <c r="F11" s="455">
        <v>22959</v>
      </c>
      <c r="G11" s="455">
        <v>72577</v>
      </c>
      <c r="H11" s="455">
        <v>150992</v>
      </c>
      <c r="I11" s="455">
        <v>185544</v>
      </c>
      <c r="J11" s="465">
        <v>197751</v>
      </c>
      <c r="K11" s="456">
        <f>(J11-I11)/I11</f>
        <v>6.5790324666925359E-2</v>
      </c>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row>
    <row r="12" spans="1:41" ht="18">
      <c r="A12" s="299" t="s">
        <v>270</v>
      </c>
      <c r="B12" s="300"/>
      <c r="C12" s="455">
        <v>22222</v>
      </c>
      <c r="D12" s="455">
        <v>17678</v>
      </c>
      <c r="E12" s="455">
        <v>10133</v>
      </c>
      <c r="F12" s="455">
        <v>62349</v>
      </c>
      <c r="G12" s="455">
        <v>82955</v>
      </c>
      <c r="H12" s="455">
        <v>52988</v>
      </c>
      <c r="I12" s="454">
        <v>0</v>
      </c>
      <c r="J12" s="464">
        <v>0</v>
      </c>
      <c r="K12" s="457">
        <v>0</v>
      </c>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row>
    <row r="13" spans="1:41" ht="18">
      <c r="A13" s="301" t="s">
        <v>271</v>
      </c>
      <c r="B13" s="302"/>
      <c r="C13" s="460">
        <f>+SUM(C11:C12)</f>
        <v>22222</v>
      </c>
      <c r="D13" s="460">
        <f t="shared" ref="D13:J13" si="0">+SUM(D11:D12)</f>
        <v>17678</v>
      </c>
      <c r="E13" s="460">
        <f t="shared" si="0"/>
        <v>10133</v>
      </c>
      <c r="F13" s="460">
        <f t="shared" si="0"/>
        <v>85308</v>
      </c>
      <c r="G13" s="460">
        <f t="shared" si="0"/>
        <v>155532</v>
      </c>
      <c r="H13" s="460">
        <f t="shared" si="0"/>
        <v>203980</v>
      </c>
      <c r="I13" s="460">
        <f t="shared" si="0"/>
        <v>185544</v>
      </c>
      <c r="J13" s="461">
        <f t="shared" si="0"/>
        <v>197751</v>
      </c>
      <c r="K13" s="303">
        <f>(J13-I13)/I13</f>
        <v>6.5790324666925359E-2</v>
      </c>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row>
    <row r="14" spans="1:41" ht="18">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row>
    <row r="15" spans="1:41">
      <c r="A15" s="304"/>
      <c r="B15" s="304"/>
      <c r="C15" s="305"/>
      <c r="D15" s="305"/>
      <c r="E15" s="305"/>
      <c r="F15" s="305"/>
      <c r="G15" s="305"/>
      <c r="H15" s="463"/>
      <c r="I15" s="305"/>
      <c r="J15" s="305"/>
      <c r="K15" s="306"/>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row>
    <row r="16" spans="1:41">
      <c r="A16" s="101"/>
      <c r="B16" s="101"/>
      <c r="C16" s="101"/>
      <c r="D16" s="101"/>
      <c r="E16" s="101"/>
      <c r="F16" s="101"/>
      <c r="G16" s="101"/>
      <c r="H16" s="274"/>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row>
    <row r="17" spans="1:41">
      <c r="A17" s="101"/>
      <c r="B17" s="101"/>
      <c r="C17" s="101"/>
      <c r="D17" s="101"/>
      <c r="E17" s="101"/>
      <c r="F17" s="101"/>
      <c r="G17" s="101"/>
      <c r="H17" s="274"/>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row>
    <row r="18" spans="1:41">
      <c r="A18" s="101"/>
      <c r="B18" s="101"/>
      <c r="C18" s="101"/>
      <c r="D18" s="101"/>
      <c r="E18" s="101"/>
      <c r="F18" s="101"/>
      <c r="G18" s="101"/>
      <c r="H18" s="274"/>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row>
    <row r="19" spans="1:41">
      <c r="A19" s="101"/>
      <c r="B19" s="101"/>
      <c r="C19" s="101"/>
      <c r="D19" s="101"/>
      <c r="E19" s="101"/>
      <c r="F19" s="101"/>
      <c r="G19" s="101"/>
      <c r="H19" s="274"/>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row>
    <row r="20" spans="1:41">
      <c r="A20" s="101"/>
      <c r="B20" s="101"/>
      <c r="C20" s="101"/>
      <c r="D20" s="101"/>
      <c r="E20" s="101"/>
      <c r="F20" s="101"/>
      <c r="G20" s="101"/>
      <c r="H20" s="274"/>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row>
    <row r="21" spans="1:41">
      <c r="A21" s="101"/>
      <c r="B21" s="101"/>
      <c r="C21" s="101"/>
      <c r="D21" s="101"/>
      <c r="E21" s="101"/>
      <c r="F21" s="101"/>
      <c r="G21" s="101"/>
      <c r="H21" s="274"/>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row>
    <row r="22" spans="1:41">
      <c r="A22" s="101"/>
      <c r="B22" s="101"/>
      <c r="C22" s="101"/>
      <c r="D22" s="101"/>
      <c r="E22" s="101"/>
      <c r="F22" s="101"/>
      <c r="G22" s="101"/>
      <c r="H22" s="274"/>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row>
    <row r="23" spans="1:41">
      <c r="A23" s="101"/>
      <c r="B23" s="101"/>
      <c r="C23" s="101"/>
      <c r="D23" s="101"/>
      <c r="E23" s="101"/>
      <c r="F23" s="101"/>
      <c r="G23" s="101"/>
      <c r="H23" s="274"/>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row>
    <row r="24" spans="1:41">
      <c r="A24" s="101"/>
      <c r="B24" s="101"/>
      <c r="C24" s="101"/>
      <c r="D24" s="101"/>
      <c r="E24" s="101"/>
      <c r="F24" s="101"/>
      <c r="G24" s="101"/>
      <c r="H24" s="274"/>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row>
    <row r="25" spans="1:41">
      <c r="A25" s="101"/>
      <c r="B25" s="101"/>
      <c r="C25" s="101"/>
      <c r="D25" s="101"/>
      <c r="E25" s="101"/>
      <c r="F25" s="101"/>
      <c r="G25" s="101"/>
      <c r="H25" s="274"/>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row>
    <row r="26" spans="1:41">
      <c r="A26" s="101"/>
      <c r="B26" s="101"/>
      <c r="C26" s="101"/>
      <c r="D26" s="101"/>
      <c r="E26" s="101"/>
      <c r="F26" s="101"/>
      <c r="G26" s="101"/>
      <c r="H26" s="274"/>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row>
    <row r="27" spans="1:41">
      <c r="A27" s="101"/>
      <c r="B27" s="101"/>
      <c r="C27" s="101"/>
      <c r="D27" s="101"/>
      <c r="E27" s="101"/>
      <c r="F27" s="101"/>
      <c r="G27" s="101"/>
      <c r="H27" s="274"/>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row>
    <row r="28" spans="1:41">
      <c r="A28" s="101"/>
      <c r="B28" s="101"/>
      <c r="C28" s="101"/>
      <c r="D28" s="101"/>
      <c r="E28" s="101"/>
      <c r="F28" s="101"/>
      <c r="G28" s="101"/>
      <c r="H28" s="274"/>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row>
    <row r="29" spans="1:41">
      <c r="A29" s="101"/>
      <c r="B29" s="101"/>
      <c r="C29" s="101"/>
      <c r="D29" s="101"/>
      <c r="E29" s="101"/>
      <c r="F29" s="101"/>
      <c r="G29" s="101"/>
      <c r="H29" s="274"/>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row>
    <row r="30" spans="1:41">
      <c r="A30" s="101"/>
      <c r="B30" s="101"/>
      <c r="C30" s="101"/>
      <c r="D30" s="101"/>
      <c r="E30" s="101"/>
      <c r="F30" s="101"/>
      <c r="G30" s="101"/>
      <c r="H30" s="274"/>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row>
    <row r="31" spans="1:41">
      <c r="A31" s="101"/>
      <c r="B31" s="101"/>
      <c r="C31" s="101"/>
      <c r="D31" s="101"/>
      <c r="E31" s="101"/>
      <c r="F31" s="101"/>
      <c r="G31" s="101"/>
      <c r="H31" s="274"/>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row>
    <row r="32" spans="1:41">
      <c r="A32" s="101"/>
      <c r="B32" s="101"/>
      <c r="C32" s="101"/>
      <c r="D32" s="101"/>
      <c r="E32" s="101"/>
      <c r="F32" s="101"/>
      <c r="G32" s="101"/>
      <c r="H32" s="274"/>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row>
    <row r="33" spans="1:41">
      <c r="A33" s="101"/>
      <c r="B33" s="101"/>
      <c r="C33" s="101"/>
      <c r="D33" s="101"/>
      <c r="E33" s="101"/>
      <c r="F33" s="101"/>
      <c r="G33" s="101"/>
      <c r="H33" s="274"/>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row>
    <row r="34" spans="1:41">
      <c r="A34" s="101"/>
      <c r="B34" s="101"/>
      <c r="C34" s="101"/>
      <c r="D34" s="101"/>
      <c r="E34" s="101"/>
      <c r="F34" s="101"/>
      <c r="G34" s="101"/>
      <c r="H34" s="274"/>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row>
    <row r="35" spans="1:41" ht="18">
      <c r="A35" s="101"/>
      <c r="B35" s="101"/>
      <c r="C35" s="101"/>
      <c r="D35" s="101"/>
      <c r="E35" s="101"/>
      <c r="F35" s="101"/>
      <c r="G35" s="101"/>
      <c r="H35" s="253"/>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row>
    <row r="36" spans="1:41" ht="18">
      <c r="A36" s="101"/>
      <c r="B36" s="101"/>
      <c r="C36" s="101"/>
      <c r="D36" s="101"/>
      <c r="E36" s="101"/>
      <c r="F36" s="101"/>
      <c r="G36" s="101"/>
      <c r="H36" s="253"/>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row>
    <row r="37" spans="1:41" ht="18">
      <c r="A37" s="101"/>
      <c r="B37" s="101"/>
      <c r="C37" s="101"/>
      <c r="D37" s="101"/>
      <c r="E37" s="101"/>
      <c r="F37" s="101"/>
      <c r="G37" s="101"/>
      <c r="H37" s="253"/>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row>
    <row r="38" spans="1:41" ht="18">
      <c r="A38" s="97"/>
      <c r="B38" s="97"/>
      <c r="C38" s="97"/>
      <c r="D38" s="97"/>
      <c r="E38" s="97"/>
      <c r="F38" s="97"/>
      <c r="G38" s="97"/>
      <c r="H38" s="253"/>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row>
    <row r="39" spans="1:41" ht="18">
      <c r="A39" s="97"/>
      <c r="B39" s="97"/>
      <c r="C39" s="97"/>
      <c r="D39" s="97"/>
      <c r="E39" s="97"/>
      <c r="F39" s="97"/>
      <c r="G39" s="97"/>
      <c r="H39" s="253"/>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row>
    <row r="40" spans="1:41" ht="18">
      <c r="A40" s="97"/>
      <c r="B40" s="97"/>
      <c r="C40" s="97"/>
      <c r="D40" s="97"/>
      <c r="E40" s="97"/>
      <c r="F40" s="97"/>
      <c r="G40" s="97"/>
      <c r="H40" s="253"/>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row>
    <row r="41" spans="1:41" ht="18">
      <c r="A41" s="97"/>
      <c r="B41" s="97"/>
      <c r="C41" s="97"/>
      <c r="D41" s="97"/>
      <c r="E41" s="97"/>
      <c r="F41" s="97"/>
      <c r="G41" s="97"/>
      <c r="H41" s="253"/>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row>
    <row r="42" spans="1:41" ht="18">
      <c r="A42" s="97"/>
      <c r="B42" s="97"/>
      <c r="C42" s="97"/>
      <c r="D42" s="97"/>
      <c r="E42" s="97"/>
      <c r="F42" s="97"/>
      <c r="G42" s="97"/>
      <c r="H42" s="253"/>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row>
    <row r="43" spans="1:41" ht="18">
      <c r="A43" s="97"/>
      <c r="B43" s="97"/>
      <c r="C43" s="97"/>
      <c r="D43" s="97"/>
      <c r="E43" s="97"/>
      <c r="F43" s="97"/>
      <c r="G43" s="97"/>
      <c r="H43" s="253"/>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row>
    <row r="44" spans="1:41" ht="18">
      <c r="A44" s="97"/>
      <c r="B44" s="97"/>
      <c r="C44" s="97"/>
      <c r="D44" s="97"/>
      <c r="E44" s="97"/>
      <c r="F44" s="97"/>
      <c r="G44" s="97"/>
      <c r="H44" s="253"/>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row>
    <row r="45" spans="1:41" ht="18">
      <c r="A45" s="97"/>
      <c r="B45" s="97"/>
      <c r="C45" s="97"/>
      <c r="D45" s="97"/>
      <c r="E45" s="97"/>
      <c r="F45" s="97"/>
      <c r="G45" s="97"/>
      <c r="H45" s="253"/>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row>
    <row r="46" spans="1:41" ht="18">
      <c r="A46" s="97"/>
      <c r="B46" s="97"/>
      <c r="C46" s="97"/>
      <c r="D46" s="97"/>
      <c r="E46" s="97"/>
      <c r="F46" s="97"/>
      <c r="G46" s="97"/>
      <c r="H46" s="253"/>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row>
    <row r="47" spans="1:41" ht="18">
      <c r="A47" s="97"/>
      <c r="B47" s="97"/>
      <c r="C47" s="97"/>
      <c r="D47" s="97"/>
      <c r="E47" s="97"/>
      <c r="F47" s="97"/>
      <c r="G47" s="97"/>
      <c r="H47" s="253"/>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row>
    <row r="48" spans="1:41" ht="18">
      <c r="A48" s="97"/>
      <c r="B48" s="97"/>
      <c r="C48" s="97"/>
      <c r="D48" s="97"/>
      <c r="E48" s="97"/>
      <c r="F48" s="97"/>
      <c r="G48" s="97"/>
      <c r="H48" s="253"/>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row>
    <row r="49" spans="1:41" ht="18">
      <c r="A49" s="97"/>
      <c r="B49" s="97"/>
      <c r="C49" s="97"/>
      <c r="D49" s="97"/>
      <c r="E49" s="97"/>
      <c r="F49" s="97"/>
      <c r="G49" s="97"/>
      <c r="H49" s="253"/>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row>
    <row r="50" spans="1:41" ht="18">
      <c r="A50" s="97"/>
      <c r="B50" s="97"/>
      <c r="C50" s="97"/>
      <c r="D50" s="97"/>
      <c r="E50" s="97"/>
      <c r="F50" s="97"/>
      <c r="G50" s="97"/>
      <c r="H50" s="253"/>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row>
    <row r="51" spans="1:41" ht="18">
      <c r="A51" s="97"/>
      <c r="B51" s="97"/>
      <c r="C51" s="97"/>
      <c r="D51" s="97"/>
      <c r="E51" s="97"/>
      <c r="F51" s="97"/>
      <c r="G51" s="97"/>
      <c r="H51" s="253"/>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row>
    <row r="52" spans="1:41" ht="18">
      <c r="A52" s="97"/>
      <c r="B52" s="97"/>
      <c r="C52" s="97"/>
      <c r="D52" s="97"/>
      <c r="E52" s="97"/>
      <c r="F52" s="97"/>
      <c r="G52" s="97"/>
      <c r="H52" s="253"/>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row>
    <row r="53" spans="1:41" ht="18">
      <c r="A53" s="97"/>
      <c r="B53" s="97"/>
      <c r="C53" s="97"/>
      <c r="D53" s="97"/>
      <c r="E53" s="97"/>
      <c r="F53" s="97"/>
      <c r="G53" s="97"/>
      <c r="H53" s="253"/>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row>
    <row r="54" spans="1:41" ht="18">
      <c r="A54" s="97"/>
      <c r="B54" s="97"/>
      <c r="C54" s="97"/>
      <c r="D54" s="97"/>
      <c r="E54" s="97"/>
      <c r="F54" s="97"/>
      <c r="G54" s="97"/>
      <c r="H54" s="253"/>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row>
    <row r="55" spans="1:41" ht="18">
      <c r="A55" s="97"/>
      <c r="B55" s="97"/>
      <c r="C55" s="97"/>
      <c r="D55" s="97"/>
      <c r="E55" s="97"/>
      <c r="F55" s="97"/>
      <c r="G55" s="97"/>
      <c r="H55" s="253"/>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row>
    <row r="56" spans="1:41" ht="18">
      <c r="A56" s="97"/>
      <c r="B56" s="97"/>
      <c r="C56" s="97"/>
      <c r="D56" s="97"/>
      <c r="E56" s="97"/>
      <c r="F56" s="97"/>
      <c r="G56" s="97"/>
      <c r="H56" s="253"/>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row>
    <row r="57" spans="1:41" ht="18">
      <c r="A57" s="97"/>
      <c r="B57" s="97"/>
      <c r="C57" s="97"/>
      <c r="D57" s="97"/>
      <c r="E57" s="97"/>
      <c r="F57" s="97"/>
      <c r="G57" s="97"/>
      <c r="H57" s="253"/>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row>
    <row r="58" spans="1:41" ht="18">
      <c r="A58" s="97"/>
      <c r="B58" s="97"/>
      <c r="C58" s="97"/>
      <c r="D58" s="97"/>
      <c r="E58" s="97"/>
      <c r="F58" s="97"/>
      <c r="G58" s="97"/>
      <c r="H58" s="253"/>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row>
    <row r="59" spans="1:41" ht="18">
      <c r="A59" s="97"/>
      <c r="B59" s="97"/>
      <c r="C59" s="97"/>
      <c r="D59" s="97"/>
      <c r="E59" s="97"/>
      <c r="F59" s="97"/>
      <c r="G59" s="97"/>
      <c r="H59" s="253"/>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row>
    <row r="60" spans="1:41" ht="18">
      <c r="A60" s="97"/>
      <c r="B60" s="97"/>
      <c r="C60" s="97"/>
      <c r="D60" s="97"/>
      <c r="E60" s="97"/>
      <c r="F60" s="97"/>
      <c r="G60" s="97"/>
      <c r="H60" s="253"/>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row>
    <row r="61" spans="1:41" ht="18">
      <c r="A61" s="97"/>
      <c r="B61" s="97"/>
      <c r="C61" s="97"/>
      <c r="D61" s="97"/>
      <c r="E61" s="97"/>
      <c r="F61" s="97"/>
      <c r="G61" s="97"/>
      <c r="H61" s="253"/>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row>
    <row r="62" spans="1:41" ht="18">
      <c r="A62" s="97"/>
      <c r="B62" s="97"/>
      <c r="C62" s="97"/>
      <c r="D62" s="97"/>
      <c r="E62" s="97"/>
      <c r="F62" s="97"/>
      <c r="G62" s="97"/>
      <c r="H62" s="253"/>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row>
    <row r="63" spans="1:41" ht="18">
      <c r="A63" s="97"/>
      <c r="B63" s="97"/>
      <c r="C63" s="97"/>
      <c r="D63" s="97"/>
      <c r="E63" s="97"/>
      <c r="F63" s="97"/>
      <c r="G63" s="97"/>
      <c r="H63" s="253"/>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row>
    <row r="64" spans="1:41" ht="18">
      <c r="A64" s="97"/>
      <c r="B64" s="97"/>
      <c r="C64" s="97"/>
      <c r="D64" s="97"/>
      <c r="E64" s="97"/>
      <c r="F64" s="97"/>
      <c r="G64" s="97"/>
      <c r="H64" s="253"/>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row>
    <row r="65" spans="1:41" ht="18">
      <c r="A65" s="97"/>
      <c r="B65" s="97"/>
      <c r="C65" s="97"/>
      <c r="D65" s="97"/>
      <c r="E65" s="97"/>
      <c r="F65" s="97"/>
      <c r="G65" s="97"/>
      <c r="H65" s="253"/>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row>
    <row r="66" spans="1:41" ht="18">
      <c r="A66" s="97"/>
      <c r="B66" s="97"/>
      <c r="C66" s="97"/>
      <c r="D66" s="97"/>
      <c r="E66" s="97"/>
      <c r="F66" s="97"/>
      <c r="G66" s="97"/>
      <c r="H66" s="253"/>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row>
    <row r="67" spans="1:41" ht="18">
      <c r="A67" s="97"/>
      <c r="B67" s="97"/>
      <c r="C67" s="97"/>
      <c r="D67" s="97"/>
      <c r="E67" s="97"/>
      <c r="F67" s="97"/>
      <c r="G67" s="97"/>
      <c r="H67" s="253"/>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row>
    <row r="68" spans="1:41" ht="18">
      <c r="A68" s="97"/>
      <c r="B68" s="97"/>
      <c r="C68" s="97"/>
      <c r="D68" s="97"/>
      <c r="E68" s="97"/>
      <c r="F68" s="97"/>
      <c r="G68" s="97"/>
      <c r="H68" s="253"/>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row>
    <row r="69" spans="1:41" ht="18">
      <c r="A69" s="97"/>
      <c r="B69" s="97"/>
      <c r="C69" s="97"/>
      <c r="D69" s="97"/>
      <c r="E69" s="97"/>
      <c r="F69" s="97"/>
      <c r="G69" s="97"/>
      <c r="H69" s="253"/>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row>
    <row r="70" spans="1:41" ht="18">
      <c r="A70" s="97"/>
      <c r="B70" s="97"/>
      <c r="C70" s="97"/>
      <c r="D70" s="97"/>
      <c r="E70" s="97"/>
      <c r="F70" s="97"/>
      <c r="G70" s="97"/>
      <c r="H70" s="253"/>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row>
    <row r="71" spans="1:41" ht="18">
      <c r="A71" s="97"/>
      <c r="B71" s="97"/>
      <c r="C71" s="97"/>
      <c r="D71" s="97"/>
      <c r="E71" s="97"/>
      <c r="F71" s="97"/>
      <c r="G71" s="97"/>
      <c r="H71" s="253"/>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row>
    <row r="72" spans="1:41" ht="18">
      <c r="A72" s="97"/>
      <c r="B72" s="97"/>
      <c r="C72" s="97"/>
      <c r="D72" s="97"/>
      <c r="E72" s="97"/>
      <c r="F72" s="97"/>
      <c r="G72" s="97"/>
      <c r="H72" s="253"/>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row>
    <row r="73" spans="1:41" ht="18">
      <c r="A73" s="97"/>
      <c r="B73" s="97"/>
      <c r="C73" s="97"/>
      <c r="D73" s="97"/>
      <c r="E73" s="97"/>
      <c r="F73" s="97"/>
      <c r="G73" s="97"/>
      <c r="H73" s="253"/>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row>
    <row r="74" spans="1:41" ht="18">
      <c r="A74" s="97"/>
      <c r="B74" s="97"/>
      <c r="C74" s="97"/>
      <c r="D74" s="97"/>
      <c r="E74" s="97"/>
      <c r="F74" s="97"/>
      <c r="G74" s="97"/>
      <c r="H74" s="253"/>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row>
    <row r="75" spans="1:41" ht="18">
      <c r="A75" s="97"/>
      <c r="B75" s="97"/>
      <c r="C75" s="97"/>
      <c r="D75" s="97"/>
      <c r="E75" s="97"/>
      <c r="F75" s="97"/>
      <c r="G75" s="97"/>
      <c r="H75" s="253"/>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row>
    <row r="76" spans="1:41" ht="18">
      <c r="A76" s="97"/>
      <c r="B76" s="97"/>
      <c r="C76" s="97"/>
      <c r="D76" s="97"/>
      <c r="E76" s="97"/>
      <c r="F76" s="97"/>
      <c r="G76" s="97"/>
      <c r="H76" s="253"/>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row>
    <row r="77" spans="1:41" ht="18">
      <c r="A77" s="97"/>
      <c r="B77" s="97"/>
      <c r="C77" s="97"/>
      <c r="D77" s="97"/>
      <c r="E77" s="97"/>
      <c r="F77" s="97"/>
      <c r="G77" s="97"/>
      <c r="H77" s="253"/>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row>
    <row r="78" spans="1:41" ht="18">
      <c r="A78" s="97"/>
      <c r="B78" s="97"/>
      <c r="C78" s="97"/>
      <c r="D78" s="97"/>
      <c r="E78" s="97"/>
      <c r="F78" s="97"/>
      <c r="G78" s="97"/>
      <c r="H78" s="253"/>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row>
    <row r="79" spans="1:41" ht="18">
      <c r="A79" s="97"/>
      <c r="B79" s="97"/>
      <c r="C79" s="97"/>
      <c r="D79" s="97"/>
      <c r="E79" s="97"/>
      <c r="F79" s="97"/>
      <c r="G79" s="97"/>
      <c r="H79" s="253"/>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row>
    <row r="80" spans="1:41" ht="18">
      <c r="A80" s="97"/>
      <c r="B80" s="97"/>
      <c r="C80" s="97"/>
      <c r="D80" s="97"/>
      <c r="E80" s="97"/>
      <c r="F80" s="97"/>
      <c r="G80" s="97"/>
      <c r="H80" s="253"/>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row>
    <row r="81" spans="1:41" ht="18">
      <c r="A81" s="97"/>
      <c r="B81" s="97"/>
      <c r="C81" s="97"/>
      <c r="D81" s="97"/>
      <c r="E81" s="97"/>
      <c r="F81" s="97"/>
      <c r="G81" s="97"/>
      <c r="H81" s="253"/>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row>
    <row r="82" spans="1:41" ht="18">
      <c r="A82" s="97"/>
      <c r="B82" s="97"/>
      <c r="C82" s="97"/>
      <c r="D82" s="97"/>
      <c r="E82" s="97"/>
      <c r="F82" s="97"/>
      <c r="G82" s="97"/>
      <c r="H82" s="253"/>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row>
    <row r="83" spans="1:41" ht="18">
      <c r="A83" s="97"/>
      <c r="B83" s="97"/>
      <c r="C83" s="97"/>
      <c r="D83" s="97"/>
      <c r="E83" s="97"/>
      <c r="F83" s="97"/>
      <c r="G83" s="97"/>
      <c r="H83" s="253"/>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row>
    <row r="84" spans="1:41" ht="18">
      <c r="A84" s="97"/>
      <c r="B84" s="97"/>
      <c r="C84" s="97"/>
      <c r="D84" s="97"/>
      <c r="E84" s="97"/>
      <c r="F84" s="97"/>
      <c r="G84" s="97"/>
      <c r="H84" s="253"/>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row>
    <row r="85" spans="1:41" ht="18">
      <c r="A85" s="97"/>
      <c r="B85" s="97"/>
      <c r="C85" s="97"/>
      <c r="D85" s="97"/>
      <c r="E85" s="97"/>
      <c r="F85" s="97"/>
      <c r="G85" s="97"/>
      <c r="H85" s="253"/>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row>
    <row r="86" spans="1:41" ht="18">
      <c r="A86" s="97"/>
      <c r="B86" s="97"/>
      <c r="C86" s="97"/>
      <c r="D86" s="97"/>
      <c r="E86" s="97"/>
      <c r="F86" s="97"/>
      <c r="G86" s="97"/>
      <c r="H86" s="253"/>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row>
    <row r="87" spans="1:41" ht="18">
      <c r="A87" s="97"/>
      <c r="B87" s="97"/>
      <c r="C87" s="97"/>
      <c r="D87" s="97"/>
      <c r="E87" s="97"/>
      <c r="F87" s="97"/>
      <c r="G87" s="97"/>
      <c r="H87" s="253"/>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row>
    <row r="88" spans="1:41" ht="18">
      <c r="A88" s="97"/>
      <c r="B88" s="97"/>
      <c r="C88" s="97"/>
      <c r="D88" s="97"/>
      <c r="E88" s="97"/>
      <c r="F88" s="97"/>
      <c r="G88" s="97"/>
      <c r="H88" s="253"/>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row>
    <row r="89" spans="1:41" ht="18">
      <c r="A89" s="97"/>
      <c r="B89" s="97"/>
      <c r="C89" s="97"/>
      <c r="D89" s="97"/>
      <c r="E89" s="97"/>
      <c r="F89" s="97"/>
      <c r="G89" s="97"/>
      <c r="H89" s="253"/>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row>
    <row r="90" spans="1:41" ht="18">
      <c r="A90" s="97"/>
      <c r="B90" s="97"/>
      <c r="C90" s="97"/>
      <c r="D90" s="97"/>
      <c r="E90" s="97"/>
      <c r="F90" s="97"/>
      <c r="G90" s="97"/>
      <c r="H90" s="253"/>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row>
  </sheetData>
  <sheetProtection algorithmName="SHA-512" hashValue="Pgi9Q/so9pDDsTolJ+wZ/I8nJuLJooETlPWk6K85e1UxT3yznbN3OkS7nPVQxVMrQ7eHcbK8zyQQnvgpSccpaQ==" saltValue="oiIcLGq6ImXF8s/nJB9S8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52A47-A4B7-4DF7-8DEB-9A99C6693087}">
  <dimension ref="B6:P69"/>
  <sheetViews>
    <sheetView showGridLines="0" workbookViewId="0">
      <selection activeCell="E38" sqref="E38"/>
    </sheetView>
  </sheetViews>
  <sheetFormatPr defaultRowHeight="14.5"/>
  <cols>
    <col min="1" max="1" width="0.81640625" customWidth="1"/>
    <col min="2" max="2" width="1" customWidth="1"/>
    <col min="3" max="3" width="48.453125" style="117" customWidth="1"/>
    <col min="4" max="4" width="14.453125" style="114" bestFit="1" customWidth="1"/>
    <col min="5" max="5" width="13.54296875" style="114" bestFit="1" customWidth="1"/>
    <col min="6" max="6" width="13" style="114" bestFit="1" customWidth="1"/>
    <col min="7" max="7" width="0.54296875" style="114" customWidth="1"/>
    <col min="8" max="8" width="1.26953125" style="67" customWidth="1"/>
    <col min="9" max="9" width="49.453125" style="67" customWidth="1"/>
    <col min="10" max="10" width="15.453125" style="67" customWidth="1"/>
    <col min="11" max="11" width="16" style="114" customWidth="1"/>
    <col min="12" max="12" width="18.81640625" style="114" customWidth="1"/>
    <col min="13" max="13" width="13.7265625" style="114" customWidth="1"/>
    <col min="14" max="14" width="2.54296875" style="67" customWidth="1"/>
    <col min="15" max="15" width="6.7265625" customWidth="1"/>
    <col min="16" max="16" width="1.26953125" customWidth="1"/>
  </cols>
  <sheetData>
    <row r="6" spans="2:14" ht="15.5">
      <c r="C6" s="118" t="s">
        <v>272</v>
      </c>
      <c r="D6" s="513" t="s">
        <v>273</v>
      </c>
      <c r="E6" s="115"/>
      <c r="F6" s="115"/>
      <c r="G6" s="115"/>
    </row>
    <row r="7" spans="2:14" ht="6.75" customHeight="1">
      <c r="B7" s="173"/>
      <c r="C7" s="174"/>
      <c r="D7" s="175"/>
      <c r="E7" s="175"/>
      <c r="F7" s="175"/>
      <c r="G7" s="175"/>
      <c r="H7" s="176"/>
      <c r="I7" s="176"/>
      <c r="J7" s="176"/>
      <c r="K7" s="177"/>
      <c r="L7" s="177"/>
      <c r="M7" s="177"/>
      <c r="N7" s="178"/>
    </row>
    <row r="8" spans="2:14">
      <c r="B8" s="179"/>
      <c r="C8" s="180" t="s">
        <v>274</v>
      </c>
      <c r="D8" s="181"/>
      <c r="E8" s="181"/>
      <c r="F8" s="181"/>
      <c r="G8" s="67"/>
      <c r="I8" s="180" t="s">
        <v>275</v>
      </c>
      <c r="J8" s="182"/>
      <c r="K8" s="182"/>
      <c r="L8" s="182"/>
      <c r="M8" s="183"/>
      <c r="N8" s="184"/>
    </row>
    <row r="9" spans="2:14">
      <c r="B9" s="179"/>
      <c r="C9" s="146"/>
      <c r="D9" s="158" t="s">
        <v>276</v>
      </c>
      <c r="E9" s="158" t="s">
        <v>277</v>
      </c>
      <c r="F9" s="159" t="s">
        <v>278</v>
      </c>
      <c r="G9" s="67"/>
      <c r="I9" s="206"/>
      <c r="J9" s="207"/>
      <c r="K9" s="207">
        <v>2023</v>
      </c>
      <c r="L9" s="207">
        <v>2024</v>
      </c>
      <c r="M9" s="208" t="s">
        <v>279</v>
      </c>
      <c r="N9" s="184"/>
    </row>
    <row r="10" spans="2:14">
      <c r="B10" s="179"/>
      <c r="C10" s="149" t="s">
        <v>280</v>
      </c>
      <c r="D10" s="121">
        <v>308</v>
      </c>
      <c r="E10" s="127">
        <v>1384</v>
      </c>
      <c r="F10" s="150">
        <v>1692</v>
      </c>
      <c r="G10" s="67"/>
      <c r="I10" s="209" t="s">
        <v>281</v>
      </c>
      <c r="J10" s="120"/>
      <c r="K10" s="121">
        <v>3</v>
      </c>
      <c r="L10" s="122">
        <v>3</v>
      </c>
      <c r="M10" s="210">
        <v>4</v>
      </c>
      <c r="N10" s="184"/>
    </row>
    <row r="11" spans="2:14">
      <c r="B11" s="179"/>
      <c r="C11" s="151" t="s">
        <v>282</v>
      </c>
      <c r="D11" s="124">
        <v>5</v>
      </c>
      <c r="E11" s="124">
        <v>14</v>
      </c>
      <c r="F11" s="152">
        <v>19</v>
      </c>
      <c r="G11" s="67"/>
      <c r="I11" s="211" t="s">
        <v>283</v>
      </c>
      <c r="J11" s="125"/>
      <c r="K11" s="130">
        <v>0.38</v>
      </c>
      <c r="L11" s="131" t="s">
        <v>284</v>
      </c>
      <c r="M11" s="212">
        <v>44.4</v>
      </c>
      <c r="N11" s="184"/>
    </row>
    <row r="12" spans="2:14">
      <c r="B12" s="179"/>
      <c r="C12" s="151" t="s">
        <v>285</v>
      </c>
      <c r="D12" s="124">
        <v>2</v>
      </c>
      <c r="E12" s="124">
        <v>2</v>
      </c>
      <c r="F12" s="152">
        <v>4</v>
      </c>
      <c r="G12" s="67"/>
      <c r="I12" s="209" t="s">
        <v>286</v>
      </c>
      <c r="J12" s="120"/>
      <c r="K12" s="121">
        <v>2</v>
      </c>
      <c r="L12" s="122">
        <v>2</v>
      </c>
      <c r="M12" s="210">
        <v>3</v>
      </c>
      <c r="N12" s="184"/>
    </row>
    <row r="13" spans="2:14">
      <c r="B13" s="179"/>
      <c r="C13" s="151" t="s">
        <v>287</v>
      </c>
      <c r="D13" s="124">
        <v>1</v>
      </c>
      <c r="E13" s="124">
        <v>1</v>
      </c>
      <c r="F13" s="152">
        <v>2</v>
      </c>
      <c r="G13" s="67"/>
      <c r="I13" s="211" t="s">
        <v>283</v>
      </c>
      <c r="J13" s="125"/>
      <c r="K13" s="130">
        <v>0.22</v>
      </c>
      <c r="L13" s="132">
        <v>0.22</v>
      </c>
      <c r="M13" s="213">
        <v>0.3</v>
      </c>
      <c r="N13" s="184"/>
    </row>
    <row r="14" spans="2:14">
      <c r="B14" s="179"/>
      <c r="C14" s="153" t="s">
        <v>82</v>
      </c>
      <c r="D14" s="126">
        <f>+SUM(D10:D13)</f>
        <v>316</v>
      </c>
      <c r="E14" s="128">
        <f>+SUM(E10:E13)</f>
        <v>1401</v>
      </c>
      <c r="F14" s="154">
        <f>+SUM(F10:F13)</f>
        <v>1717</v>
      </c>
      <c r="G14" s="67"/>
      <c r="I14" s="209" t="s">
        <v>288</v>
      </c>
      <c r="J14" s="120"/>
      <c r="K14" s="121">
        <v>265</v>
      </c>
      <c r="L14" s="122">
        <v>302</v>
      </c>
      <c r="M14" s="210">
        <v>308</v>
      </c>
      <c r="N14" s="184"/>
    </row>
    <row r="15" spans="2:14">
      <c r="B15" s="179"/>
      <c r="C15" s="155" t="s">
        <v>289</v>
      </c>
      <c r="D15" s="156">
        <f>+D14/F14</f>
        <v>0.18404193360512522</v>
      </c>
      <c r="E15" s="156">
        <f>+E14/F14</f>
        <v>0.81595806639487478</v>
      </c>
      <c r="F15" s="157"/>
      <c r="G15" s="67"/>
      <c r="I15" s="211" t="s">
        <v>283</v>
      </c>
      <c r="J15" s="125"/>
      <c r="K15" s="130">
        <v>0.16</v>
      </c>
      <c r="L15" s="132">
        <v>0.17</v>
      </c>
      <c r="M15" s="213">
        <v>0.182</v>
      </c>
      <c r="N15" s="184"/>
    </row>
    <row r="16" spans="2:14">
      <c r="B16" s="179"/>
      <c r="C16" s="144" t="s">
        <v>290</v>
      </c>
      <c r="D16" s="115"/>
      <c r="E16" s="116"/>
      <c r="F16" s="116"/>
      <c r="G16" s="116"/>
      <c r="I16" s="209" t="s">
        <v>291</v>
      </c>
      <c r="J16" s="120"/>
      <c r="K16" s="121">
        <v>14</v>
      </c>
      <c r="L16" s="122">
        <v>13</v>
      </c>
      <c r="M16" s="210">
        <v>8</v>
      </c>
      <c r="N16" s="184"/>
    </row>
    <row r="17" spans="2:14">
      <c r="B17" s="179"/>
      <c r="D17" s="115"/>
      <c r="E17" s="116"/>
      <c r="F17" s="116"/>
      <c r="G17" s="116"/>
      <c r="I17" s="214" t="s">
        <v>283</v>
      </c>
      <c r="J17" s="215"/>
      <c r="K17" s="216">
        <v>0.42</v>
      </c>
      <c r="L17" s="217">
        <v>0.42</v>
      </c>
      <c r="M17" s="218">
        <v>0.32</v>
      </c>
      <c r="N17" s="184"/>
    </row>
    <row r="18" spans="2:14" ht="20.25" customHeight="1">
      <c r="B18" s="179"/>
      <c r="C18" s="119"/>
      <c r="D18" s="115"/>
      <c r="E18" s="115"/>
      <c r="F18" s="115"/>
      <c r="G18" s="115"/>
      <c r="I18" s="542" t="s">
        <v>292</v>
      </c>
      <c r="J18" s="542"/>
      <c r="K18" s="542"/>
      <c r="L18" s="542"/>
      <c r="M18" s="542"/>
      <c r="N18" s="184"/>
    </row>
    <row r="19" spans="2:14">
      <c r="B19" s="179"/>
      <c r="C19" s="119"/>
      <c r="D19" s="115"/>
      <c r="E19" s="115"/>
      <c r="F19" s="115"/>
      <c r="G19" s="115"/>
      <c r="I19" s="185"/>
      <c r="J19" s="185"/>
      <c r="K19" s="186"/>
      <c r="L19" s="186"/>
      <c r="M19" s="186"/>
      <c r="N19" s="187"/>
    </row>
    <row r="20" spans="2:14">
      <c r="B20" s="179"/>
      <c r="C20" s="180" t="s">
        <v>293</v>
      </c>
      <c r="D20" s="188"/>
      <c r="E20" s="188"/>
      <c r="F20" s="188"/>
      <c r="G20" s="67"/>
      <c r="I20" s="180" t="s">
        <v>294</v>
      </c>
      <c r="J20" s="188"/>
      <c r="K20" s="188"/>
      <c r="L20" s="188"/>
      <c r="M20" s="188"/>
      <c r="N20" s="189"/>
    </row>
    <row r="21" spans="2:14">
      <c r="B21" s="179"/>
      <c r="C21" s="146"/>
      <c r="D21" s="158" t="s">
        <v>295</v>
      </c>
      <c r="E21" s="158" t="s">
        <v>296</v>
      </c>
      <c r="F21" s="159" t="s">
        <v>82</v>
      </c>
      <c r="G21" s="67"/>
      <c r="I21" s="197"/>
      <c r="J21" s="198" t="s">
        <v>297</v>
      </c>
      <c r="K21" s="198" t="s">
        <v>298</v>
      </c>
      <c r="L21" s="198" t="s">
        <v>299</v>
      </c>
      <c r="M21" s="199" t="s">
        <v>300</v>
      </c>
      <c r="N21" s="189"/>
    </row>
    <row r="22" spans="2:14">
      <c r="B22" s="179"/>
      <c r="C22" s="149" t="s">
        <v>301</v>
      </c>
      <c r="D22" s="121">
        <v>22</v>
      </c>
      <c r="E22" s="121">
        <v>8</v>
      </c>
      <c r="F22" s="160">
        <v>30</v>
      </c>
      <c r="G22" s="67"/>
      <c r="I22" s="200" t="s">
        <v>302</v>
      </c>
      <c r="J22" s="120">
        <v>250</v>
      </c>
      <c r="K22" s="129">
        <v>1244</v>
      </c>
      <c r="L22" s="120">
        <v>246</v>
      </c>
      <c r="M22" s="201">
        <v>1740</v>
      </c>
      <c r="N22" s="189"/>
    </row>
    <row r="23" spans="2:14">
      <c r="B23" s="179"/>
      <c r="C23" s="161" t="s">
        <v>303</v>
      </c>
      <c r="D23" s="162">
        <v>0.74</v>
      </c>
      <c r="E23" s="162">
        <v>0.26</v>
      </c>
      <c r="F23" s="163"/>
      <c r="G23" s="67"/>
      <c r="I23" s="202" t="s">
        <v>289</v>
      </c>
      <c r="J23" s="203">
        <v>0.14000000000000001</v>
      </c>
      <c r="K23" s="203">
        <v>0.72</v>
      </c>
      <c r="L23" s="204">
        <v>0.14000000000000001</v>
      </c>
      <c r="M23" s="205"/>
      <c r="N23" s="189"/>
    </row>
    <row r="24" spans="2:14">
      <c r="B24" s="179"/>
      <c r="G24" s="67"/>
      <c r="N24" s="189"/>
    </row>
    <row r="25" spans="2:14">
      <c r="B25" s="179"/>
      <c r="C25" s="180" t="s">
        <v>304</v>
      </c>
      <c r="D25" s="182"/>
      <c r="E25" s="116"/>
      <c r="F25" s="116"/>
      <c r="G25" s="116"/>
      <c r="I25" s="180" t="s">
        <v>305</v>
      </c>
      <c r="J25" s="183"/>
      <c r="K25" s="183"/>
      <c r="L25" s="183"/>
      <c r="M25" s="183"/>
      <c r="N25" s="184"/>
    </row>
    <row r="26" spans="2:14">
      <c r="B26" s="179"/>
      <c r="C26" s="146"/>
      <c r="D26" s="159" t="s">
        <v>82</v>
      </c>
      <c r="E26" s="116"/>
      <c r="F26" s="116"/>
      <c r="G26" s="116"/>
      <c r="I26" s="146"/>
      <c r="J26" s="147"/>
      <c r="K26" s="147"/>
      <c r="L26" s="147">
        <v>2024</v>
      </c>
      <c r="M26" s="148">
        <v>2025</v>
      </c>
      <c r="N26" s="184"/>
    </row>
    <row r="27" spans="2:14" ht="22.5" customHeight="1">
      <c r="B27" s="179"/>
      <c r="C27" s="149" t="s">
        <v>306</v>
      </c>
      <c r="D27" s="160">
        <v>189</v>
      </c>
      <c r="E27" s="116"/>
      <c r="F27" s="116"/>
      <c r="G27" s="116"/>
      <c r="I27" s="149" t="s">
        <v>307</v>
      </c>
      <c r="J27" s="120"/>
      <c r="K27" s="120"/>
      <c r="L27" s="122">
        <v>2</v>
      </c>
      <c r="M27" s="169">
        <v>5</v>
      </c>
      <c r="N27" s="184"/>
    </row>
    <row r="28" spans="2:14" ht="27" customHeight="1">
      <c r="B28" s="179"/>
      <c r="C28" s="151" t="s">
        <v>308</v>
      </c>
      <c r="D28" s="164">
        <v>1740</v>
      </c>
      <c r="E28" s="116"/>
      <c r="F28" s="116"/>
      <c r="G28" s="116"/>
      <c r="I28" s="540" t="s">
        <v>309</v>
      </c>
      <c r="J28" s="541"/>
      <c r="K28" s="541"/>
      <c r="L28" s="133">
        <v>23</v>
      </c>
      <c r="M28" s="170">
        <v>16</v>
      </c>
      <c r="N28" s="184"/>
    </row>
    <row r="29" spans="2:14">
      <c r="B29" s="179"/>
      <c r="C29" s="161" t="s">
        <v>310</v>
      </c>
      <c r="D29" s="165">
        <v>0.109</v>
      </c>
      <c r="E29" s="116"/>
      <c r="F29" s="116"/>
      <c r="G29" s="116"/>
      <c r="I29" s="151" t="s">
        <v>311</v>
      </c>
      <c r="J29" s="123"/>
      <c r="K29" s="123"/>
      <c r="L29" s="134">
        <v>0</v>
      </c>
      <c r="M29" s="171">
        <v>0</v>
      </c>
      <c r="N29" s="184"/>
    </row>
    <row r="30" spans="2:14">
      <c r="B30" s="179"/>
      <c r="C30" s="145"/>
      <c r="D30" s="115"/>
      <c r="E30" s="116"/>
      <c r="F30" s="116"/>
      <c r="G30" s="116"/>
      <c r="I30" s="166" t="s">
        <v>312</v>
      </c>
      <c r="J30" s="167"/>
      <c r="K30" s="167"/>
      <c r="L30" s="168">
        <v>0</v>
      </c>
      <c r="M30" s="172">
        <v>0</v>
      </c>
      <c r="N30" s="184"/>
    </row>
    <row r="31" spans="2:14" ht="9" customHeight="1">
      <c r="B31" s="190"/>
      <c r="C31" s="191"/>
      <c r="D31" s="192"/>
      <c r="E31" s="193"/>
      <c r="F31" s="193"/>
      <c r="G31" s="193"/>
      <c r="H31" s="194"/>
      <c r="I31" s="194"/>
      <c r="J31" s="194"/>
      <c r="K31" s="195"/>
      <c r="L31" s="195"/>
      <c r="M31" s="195"/>
      <c r="N31" s="196"/>
    </row>
    <row r="32" spans="2:14" ht="9" customHeight="1">
      <c r="C32" s="145"/>
      <c r="D32" s="115"/>
      <c r="E32" s="116"/>
      <c r="F32" s="116"/>
      <c r="G32" s="116"/>
    </row>
    <row r="33" spans="2:16" ht="16" thickBot="1">
      <c r="C33" s="118" t="s">
        <v>313</v>
      </c>
      <c r="D33" s="144" t="s">
        <v>273</v>
      </c>
      <c r="E33" s="116"/>
      <c r="F33" s="116"/>
      <c r="G33" s="116"/>
    </row>
    <row r="34" spans="2:16" ht="5.25" customHeight="1">
      <c r="B34" s="173"/>
      <c r="C34" s="236"/>
      <c r="D34" s="177"/>
      <c r="E34" s="177"/>
      <c r="F34" s="177"/>
      <c r="G34" s="176"/>
      <c r="H34" s="176"/>
      <c r="I34" s="176"/>
      <c r="J34" s="176"/>
      <c r="K34" s="177"/>
      <c r="L34" s="177"/>
      <c r="M34" s="177"/>
      <c r="N34" s="176"/>
      <c r="O34" s="237"/>
      <c r="P34" s="238"/>
    </row>
    <row r="35" spans="2:16">
      <c r="B35" s="179"/>
      <c r="C35" s="180" t="s">
        <v>27</v>
      </c>
      <c r="D35" s="182"/>
      <c r="E35" s="182"/>
      <c r="G35" s="67"/>
      <c r="I35" s="180" t="s">
        <v>314</v>
      </c>
      <c r="J35" s="182"/>
      <c r="K35" s="182"/>
      <c r="L35" s="182"/>
      <c r="M35" s="182"/>
      <c r="N35" s="551"/>
      <c r="O35" s="551"/>
      <c r="P35" s="184"/>
    </row>
    <row r="36" spans="2:16">
      <c r="B36" s="179"/>
      <c r="C36" s="197"/>
      <c r="D36" s="219">
        <v>2024</v>
      </c>
      <c r="E36" s="220">
        <v>2025</v>
      </c>
      <c r="G36" s="67"/>
      <c r="I36" s="229"/>
      <c r="J36" s="230">
        <v>2021</v>
      </c>
      <c r="K36" s="230">
        <v>2022</v>
      </c>
      <c r="L36" s="230">
        <v>2023</v>
      </c>
      <c r="M36" s="230">
        <v>2024</v>
      </c>
      <c r="N36" s="543">
        <v>2025</v>
      </c>
      <c r="O36" s="544"/>
      <c r="P36" s="184"/>
    </row>
    <row r="37" spans="2:16">
      <c r="B37" s="179"/>
      <c r="C37" s="221" t="s">
        <v>315</v>
      </c>
      <c r="D37" s="514">
        <v>0.98</v>
      </c>
      <c r="E37" s="515" t="s">
        <v>316</v>
      </c>
      <c r="G37" s="67"/>
      <c r="I37" s="231" t="s">
        <v>317</v>
      </c>
      <c r="J37" s="135">
        <v>6959858</v>
      </c>
      <c r="K37" s="135">
        <v>6806586</v>
      </c>
      <c r="L37" s="135">
        <v>6599498</v>
      </c>
      <c r="M37" s="136">
        <v>7097091</v>
      </c>
      <c r="N37" s="545">
        <v>8810104</v>
      </c>
      <c r="O37" s="546"/>
      <c r="P37" s="184"/>
    </row>
    <row r="38" spans="2:16" ht="25">
      <c r="B38" s="179"/>
      <c r="C38" s="221" t="s">
        <v>318</v>
      </c>
      <c r="D38" s="140">
        <v>0</v>
      </c>
      <c r="E38" s="222" t="s">
        <v>319</v>
      </c>
      <c r="F38" s="116"/>
      <c r="G38" s="116"/>
      <c r="I38" s="232" t="s">
        <v>320</v>
      </c>
      <c r="J38" s="137">
        <v>1</v>
      </c>
      <c r="K38" s="137">
        <v>3</v>
      </c>
      <c r="L38" s="137">
        <v>5</v>
      </c>
      <c r="M38" s="138">
        <v>2</v>
      </c>
      <c r="N38" s="547">
        <v>3</v>
      </c>
      <c r="O38" s="548"/>
      <c r="P38" s="184"/>
    </row>
    <row r="39" spans="2:16">
      <c r="B39" s="179"/>
      <c r="C39" s="223" t="s">
        <v>321</v>
      </c>
      <c r="D39" s="141">
        <v>4</v>
      </c>
      <c r="E39" s="224" t="s">
        <v>322</v>
      </c>
      <c r="I39" s="232" t="s">
        <v>323</v>
      </c>
      <c r="J39" s="139" t="s">
        <v>58</v>
      </c>
      <c r="K39" s="137" t="s">
        <v>59</v>
      </c>
      <c r="L39" s="137" t="s">
        <v>59</v>
      </c>
      <c r="M39" s="138" t="s">
        <v>59</v>
      </c>
      <c r="N39" s="547">
        <v>0</v>
      </c>
      <c r="O39" s="548"/>
      <c r="P39" s="184"/>
    </row>
    <row r="40" spans="2:16">
      <c r="B40" s="179"/>
      <c r="C40" s="223" t="s">
        <v>324</v>
      </c>
      <c r="D40" s="141">
        <v>4</v>
      </c>
      <c r="E40" s="224" t="s">
        <v>322</v>
      </c>
      <c r="I40" s="232" t="s">
        <v>325</v>
      </c>
      <c r="J40" s="137">
        <v>10</v>
      </c>
      <c r="K40" s="137">
        <v>4</v>
      </c>
      <c r="L40" s="137">
        <v>9</v>
      </c>
      <c r="M40" s="138">
        <v>6</v>
      </c>
      <c r="N40" s="547">
        <v>8</v>
      </c>
      <c r="O40" s="548"/>
      <c r="P40" s="184"/>
    </row>
    <row r="41" spans="2:16" ht="25">
      <c r="B41" s="179"/>
      <c r="C41" s="223" t="s">
        <v>326</v>
      </c>
      <c r="D41" s="142">
        <v>4151754</v>
      </c>
      <c r="E41" s="224" t="s">
        <v>327</v>
      </c>
      <c r="I41" s="232" t="s">
        <v>328</v>
      </c>
      <c r="J41" s="137">
        <v>51</v>
      </c>
      <c r="K41" s="137">
        <v>31</v>
      </c>
      <c r="L41" s="137">
        <v>27</v>
      </c>
      <c r="M41" s="138">
        <v>25</v>
      </c>
      <c r="N41" s="547">
        <v>22</v>
      </c>
      <c r="O41" s="548"/>
      <c r="P41" s="184"/>
    </row>
    <row r="42" spans="2:16" ht="25">
      <c r="B42" s="179"/>
      <c r="C42" s="223" t="s">
        <v>329</v>
      </c>
      <c r="D42" s="141">
        <v>0.19</v>
      </c>
      <c r="E42" s="225">
        <v>0.25</v>
      </c>
      <c r="I42" s="466" t="s">
        <v>330</v>
      </c>
      <c r="J42" s="137">
        <v>62</v>
      </c>
      <c r="K42" s="137">
        <v>38</v>
      </c>
      <c r="L42" s="137">
        <v>41</v>
      </c>
      <c r="M42" s="138">
        <v>33</v>
      </c>
      <c r="N42" s="547">
        <v>33</v>
      </c>
      <c r="O42" s="548"/>
      <c r="P42" s="184"/>
    </row>
    <row r="43" spans="2:16" ht="25">
      <c r="B43" s="179"/>
      <c r="C43" s="223" t="s">
        <v>331</v>
      </c>
      <c r="D43" s="141">
        <v>0.96</v>
      </c>
      <c r="E43" s="226" t="s">
        <v>332</v>
      </c>
      <c r="F43" s="115"/>
      <c r="G43" s="115"/>
      <c r="I43" s="232" t="s">
        <v>333</v>
      </c>
      <c r="J43" s="137">
        <v>11</v>
      </c>
      <c r="K43" s="137">
        <v>7</v>
      </c>
      <c r="L43" s="137">
        <v>14</v>
      </c>
      <c r="M43" s="138">
        <v>8</v>
      </c>
      <c r="N43" s="547">
        <v>11</v>
      </c>
      <c r="O43" s="548"/>
      <c r="P43" s="184"/>
    </row>
    <row r="44" spans="2:16">
      <c r="B44" s="179"/>
      <c r="C44" s="223" t="s">
        <v>334</v>
      </c>
      <c r="D44" s="141">
        <v>1</v>
      </c>
      <c r="E44" s="224">
        <v>4</v>
      </c>
      <c r="I44" s="232" t="s">
        <v>335</v>
      </c>
      <c r="J44" s="137">
        <v>473</v>
      </c>
      <c r="K44" s="137">
        <v>356</v>
      </c>
      <c r="L44" s="137">
        <v>561</v>
      </c>
      <c r="M44" s="138">
        <v>216</v>
      </c>
      <c r="N44" s="547">
        <v>234</v>
      </c>
      <c r="O44" s="548"/>
      <c r="P44" s="184"/>
    </row>
    <row r="45" spans="2:16" ht="37.5">
      <c r="B45" s="179"/>
      <c r="C45" s="227" t="s">
        <v>336</v>
      </c>
      <c r="D45" s="143">
        <v>122</v>
      </c>
      <c r="E45" s="228">
        <v>234</v>
      </c>
      <c r="I45" s="232" t="s">
        <v>337</v>
      </c>
      <c r="J45" s="137">
        <v>1.78</v>
      </c>
      <c r="K45" s="137">
        <v>1.1200000000000001</v>
      </c>
      <c r="L45" s="137">
        <v>1.24</v>
      </c>
      <c r="M45" s="138">
        <v>0.93</v>
      </c>
      <c r="N45" s="547">
        <v>0.75</v>
      </c>
      <c r="O45" s="548"/>
      <c r="P45" s="184"/>
    </row>
    <row r="46" spans="2:16">
      <c r="B46" s="179"/>
      <c r="C46" s="239"/>
      <c r="D46" s="240"/>
      <c r="E46" s="240"/>
      <c r="F46" s="240"/>
      <c r="G46" s="240"/>
      <c r="I46" s="232" t="s">
        <v>338</v>
      </c>
      <c r="J46" s="137">
        <v>8.91</v>
      </c>
      <c r="K46" s="137">
        <v>5.58</v>
      </c>
      <c r="L46" s="137">
        <v>6.21</v>
      </c>
      <c r="M46" s="138">
        <v>4.6500000000000004</v>
      </c>
      <c r="N46" s="547">
        <v>3.75</v>
      </c>
      <c r="O46" s="548"/>
      <c r="P46" s="184"/>
    </row>
    <row r="47" spans="2:16">
      <c r="B47" s="179"/>
      <c r="I47" s="232" t="s">
        <v>339</v>
      </c>
      <c r="J47" s="137">
        <v>0.03</v>
      </c>
      <c r="K47" s="137">
        <v>0.09</v>
      </c>
      <c r="L47" s="137">
        <v>0.15</v>
      </c>
      <c r="M47" s="138">
        <v>0.06</v>
      </c>
      <c r="N47" s="547">
        <v>7.0000000000000007E-2</v>
      </c>
      <c r="O47" s="548"/>
      <c r="P47" s="184"/>
    </row>
    <row r="48" spans="2:16">
      <c r="B48" s="179"/>
      <c r="I48" s="232" t="s">
        <v>340</v>
      </c>
      <c r="J48" s="137">
        <v>0.14000000000000001</v>
      </c>
      <c r="K48" s="137">
        <v>0.44</v>
      </c>
      <c r="L48" s="137">
        <v>0.76</v>
      </c>
      <c r="M48" s="138">
        <v>0.28000000000000003</v>
      </c>
      <c r="N48" s="547">
        <v>0.34</v>
      </c>
      <c r="O48" s="548"/>
      <c r="P48" s="184"/>
    </row>
    <row r="49" spans="2:16" ht="25">
      <c r="B49" s="179"/>
      <c r="I49" s="233" t="s">
        <v>341</v>
      </c>
      <c r="J49" s="234">
        <v>1.58</v>
      </c>
      <c r="K49" s="234">
        <v>1.03</v>
      </c>
      <c r="L49" s="234">
        <v>2.12</v>
      </c>
      <c r="M49" s="235">
        <v>1.1299999999999999</v>
      </c>
      <c r="N49" s="549">
        <v>1.25</v>
      </c>
      <c r="O49" s="550"/>
      <c r="P49" s="184"/>
    </row>
    <row r="50" spans="2:16">
      <c r="B50" s="179"/>
      <c r="I50" s="241" t="s">
        <v>342</v>
      </c>
      <c r="J50" s="242"/>
      <c r="K50" s="242"/>
      <c r="L50" s="115"/>
      <c r="M50" s="115"/>
      <c r="P50" s="184"/>
    </row>
    <row r="51" spans="2:16">
      <c r="B51" s="179"/>
      <c r="I51" s="241" t="s">
        <v>343</v>
      </c>
      <c r="J51" s="115"/>
      <c r="K51" s="115"/>
      <c r="L51" s="115"/>
      <c r="M51" s="115"/>
      <c r="P51" s="184"/>
    </row>
    <row r="52" spans="2:16" ht="5.25" customHeight="1" thickBot="1">
      <c r="B52" s="190"/>
      <c r="C52" s="243"/>
      <c r="D52" s="195"/>
      <c r="E52" s="195"/>
      <c r="F52" s="195"/>
      <c r="G52" s="195"/>
      <c r="H52" s="194"/>
      <c r="I52" s="194"/>
      <c r="J52" s="194"/>
      <c r="K52" s="195"/>
      <c r="L52" s="195"/>
      <c r="M52" s="195"/>
      <c r="N52" s="194"/>
      <c r="O52" s="244"/>
      <c r="P52" s="245"/>
    </row>
    <row r="53" spans="2:16">
      <c r="C53" s="119"/>
      <c r="D53" s="115"/>
      <c r="E53" s="115"/>
      <c r="F53" s="115"/>
      <c r="G53" s="115"/>
    </row>
    <row r="64" spans="2:16" ht="18.75" customHeight="1"/>
    <row r="69" ht="24" customHeight="1"/>
  </sheetData>
  <sheetProtection algorithmName="SHA-512" hashValue="71jITA4KKYDXcWSYYNbh2cDgC/ds7DkvLx9IwlqgZmvxvfLxZ7IyV5HtcdAVuU1iljmW3MHo4nSXkTbcKBFFOw==" saltValue="98SRlq3MLRUo6nQ5goWENw==" spinCount="100000" sheet="1" objects="1" scenarios="1"/>
  <mergeCells count="17">
    <mergeCell ref="N49:O49"/>
    <mergeCell ref="N35:O35"/>
    <mergeCell ref="N44:O44"/>
    <mergeCell ref="N45:O45"/>
    <mergeCell ref="N46:O46"/>
    <mergeCell ref="N47:O47"/>
    <mergeCell ref="N48:O48"/>
    <mergeCell ref="N39:O39"/>
    <mergeCell ref="N40:O40"/>
    <mergeCell ref="N41:O41"/>
    <mergeCell ref="N42:O42"/>
    <mergeCell ref="N43:O43"/>
    <mergeCell ref="I28:K28"/>
    <mergeCell ref="I18:M18"/>
    <mergeCell ref="N36:O36"/>
    <mergeCell ref="N37:O37"/>
    <mergeCell ref="N38:O3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195F-E76B-4967-8BD7-7E54E43C88AE}">
  <dimension ref="A1:AS375"/>
  <sheetViews>
    <sheetView showGridLines="0" workbookViewId="0">
      <selection activeCell="F78" sqref="B78:F78"/>
    </sheetView>
  </sheetViews>
  <sheetFormatPr defaultColWidth="9.1796875" defaultRowHeight="14.5"/>
  <cols>
    <col min="1" max="1" width="74" style="67" customWidth="1"/>
    <col min="2" max="6" width="24.1796875" style="503" customWidth="1"/>
    <col min="7" max="16384" width="9.1796875" style="67"/>
  </cols>
  <sheetData>
    <row r="1" spans="1:45" ht="18">
      <c r="A1" s="66"/>
      <c r="B1" s="99"/>
      <c r="C1" s="99"/>
      <c r="D1" s="99"/>
      <c r="E1" s="99"/>
      <c r="F1" s="99"/>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66"/>
      <c r="AQ1" s="66"/>
      <c r="AR1" s="66"/>
      <c r="AS1" s="66"/>
    </row>
    <row r="2" spans="1:45" ht="18">
      <c r="A2" s="66"/>
      <c r="B2" s="99"/>
      <c r="C2" s="99"/>
      <c r="D2" s="99"/>
      <c r="E2" s="99"/>
      <c r="F2" s="99"/>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66"/>
      <c r="AQ2" s="66"/>
      <c r="AR2" s="66"/>
      <c r="AS2" s="66"/>
    </row>
    <row r="3" spans="1:45" ht="18">
      <c r="A3" s="66"/>
      <c r="B3" s="99"/>
      <c r="C3" s="99"/>
      <c r="D3" s="99"/>
      <c r="E3" s="99"/>
      <c r="F3" s="99"/>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66"/>
      <c r="AQ3" s="66"/>
      <c r="AR3" s="66"/>
      <c r="AS3" s="66"/>
    </row>
    <row r="4" spans="1:45" ht="18">
      <c r="A4" s="97" t="s">
        <v>344</v>
      </c>
      <c r="B4" s="99"/>
      <c r="C4" s="99"/>
      <c r="D4" s="99"/>
      <c r="E4" s="99"/>
      <c r="F4" s="99"/>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66"/>
      <c r="AQ4" s="66"/>
      <c r="AR4" s="66"/>
      <c r="AS4" s="66"/>
    </row>
    <row r="5" spans="1:45" ht="18">
      <c r="A5" s="509" t="s">
        <v>32</v>
      </c>
      <c r="B5" s="505"/>
      <c r="C5" s="505"/>
      <c r="D5" s="505"/>
      <c r="E5" s="505"/>
      <c r="F5" s="506"/>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66"/>
      <c r="AQ5" s="66"/>
      <c r="AR5" s="66"/>
      <c r="AS5" s="66"/>
    </row>
    <row r="6" spans="1:45" ht="18">
      <c r="A6" s="467"/>
      <c r="B6" s="468">
        <v>2021</v>
      </c>
      <c r="C6" s="468">
        <v>2022</v>
      </c>
      <c r="D6" s="468">
        <v>2023</v>
      </c>
      <c r="E6" s="468">
        <v>2024</v>
      </c>
      <c r="F6" s="469">
        <v>2025</v>
      </c>
      <c r="G6" s="97"/>
      <c r="H6" s="97"/>
      <c r="I6" s="97"/>
      <c r="J6" s="97"/>
      <c r="K6" s="97"/>
      <c r="L6" s="97"/>
      <c r="M6" s="97"/>
      <c r="N6" s="97"/>
      <c r="O6" s="97"/>
      <c r="P6" s="97"/>
      <c r="Q6" s="97"/>
      <c r="R6" s="97"/>
      <c r="S6" s="97"/>
      <c r="T6" s="97"/>
      <c r="U6" s="97"/>
      <c r="V6" s="97"/>
      <c r="W6" s="97"/>
      <c r="X6" s="97"/>
      <c r="Y6" s="97"/>
      <c r="Z6" s="97"/>
      <c r="AA6" s="97"/>
      <c r="AB6" s="97"/>
      <c r="AC6" s="97"/>
      <c r="AD6" s="97"/>
      <c r="AE6" s="97"/>
      <c r="AF6" s="66"/>
      <c r="AG6" s="66"/>
      <c r="AH6" s="66"/>
      <c r="AI6" s="66"/>
      <c r="AJ6" s="66"/>
      <c r="AK6" s="66"/>
      <c r="AL6" s="66"/>
      <c r="AM6" s="66"/>
      <c r="AN6" s="66"/>
      <c r="AO6" s="66"/>
      <c r="AP6" s="66"/>
      <c r="AQ6" s="66"/>
      <c r="AR6" s="66"/>
      <c r="AS6" s="66"/>
    </row>
    <row r="7" spans="1:45" ht="18">
      <c r="A7" s="470" t="s">
        <v>345</v>
      </c>
      <c r="B7" s="478" t="s">
        <v>58</v>
      </c>
      <c r="C7" s="477">
        <v>37</v>
      </c>
      <c r="D7" s="477">
        <v>43</v>
      </c>
      <c r="E7" s="477">
        <v>41</v>
      </c>
      <c r="F7" s="479">
        <v>40</v>
      </c>
      <c r="G7" s="97"/>
      <c r="H7" s="97"/>
      <c r="I7" s="97"/>
      <c r="J7" s="97"/>
      <c r="K7" s="97"/>
      <c r="L7" s="97"/>
      <c r="M7" s="97"/>
      <c r="N7" s="97"/>
      <c r="O7" s="97"/>
      <c r="P7" s="97"/>
      <c r="Q7" s="97"/>
      <c r="R7" s="97"/>
      <c r="S7" s="97"/>
      <c r="T7" s="97"/>
      <c r="U7" s="97"/>
      <c r="V7" s="97"/>
      <c r="W7" s="97"/>
      <c r="X7" s="97"/>
      <c r="Y7" s="97"/>
      <c r="Z7" s="97"/>
      <c r="AA7" s="97"/>
      <c r="AB7" s="97"/>
      <c r="AC7" s="97"/>
      <c r="AD7" s="97"/>
      <c r="AE7" s="97"/>
      <c r="AF7" s="66"/>
      <c r="AG7" s="66"/>
      <c r="AH7" s="66"/>
      <c r="AI7" s="66"/>
      <c r="AJ7" s="66"/>
      <c r="AK7" s="66"/>
      <c r="AL7" s="66"/>
      <c r="AM7" s="66"/>
      <c r="AN7" s="66"/>
      <c r="AO7" s="66"/>
      <c r="AP7" s="66"/>
      <c r="AQ7" s="66"/>
      <c r="AR7" s="66"/>
      <c r="AS7" s="66"/>
    </row>
    <row r="8" spans="1:45" ht="18">
      <c r="A8" s="471" t="s">
        <v>346</v>
      </c>
      <c r="B8" s="480" t="s">
        <v>58</v>
      </c>
      <c r="C8" s="481">
        <v>2</v>
      </c>
      <c r="D8" s="481">
        <v>2</v>
      </c>
      <c r="E8" s="481">
        <v>2</v>
      </c>
      <c r="F8" s="482">
        <v>1</v>
      </c>
      <c r="G8" s="97"/>
      <c r="H8" s="97"/>
      <c r="I8" s="97"/>
      <c r="J8" s="97"/>
      <c r="K8" s="97"/>
      <c r="L8" s="97"/>
      <c r="M8" s="97"/>
      <c r="N8" s="97"/>
      <c r="O8" s="97"/>
      <c r="P8" s="97"/>
      <c r="Q8" s="97"/>
      <c r="R8" s="97"/>
      <c r="S8" s="97"/>
      <c r="T8" s="97"/>
      <c r="U8" s="97"/>
      <c r="V8" s="97"/>
      <c r="W8" s="97"/>
      <c r="X8" s="97"/>
      <c r="Y8" s="97"/>
      <c r="Z8" s="97"/>
      <c r="AA8" s="97"/>
      <c r="AB8" s="97"/>
      <c r="AC8" s="97"/>
      <c r="AD8" s="97"/>
      <c r="AE8" s="97"/>
      <c r="AF8" s="66"/>
      <c r="AG8" s="66"/>
      <c r="AH8" s="66"/>
      <c r="AI8" s="66"/>
      <c r="AJ8" s="66"/>
      <c r="AK8" s="66"/>
      <c r="AL8" s="66"/>
      <c r="AM8" s="66"/>
      <c r="AN8" s="66"/>
      <c r="AO8" s="66"/>
      <c r="AP8" s="66"/>
      <c r="AQ8" s="66"/>
      <c r="AR8" s="66"/>
      <c r="AS8" s="66"/>
    </row>
    <row r="9" spans="1:45" ht="18">
      <c r="A9" s="471" t="s">
        <v>347</v>
      </c>
      <c r="B9" s="480" t="s">
        <v>58</v>
      </c>
      <c r="C9" s="481">
        <v>91</v>
      </c>
      <c r="D9" s="481">
        <v>122</v>
      </c>
      <c r="E9" s="481">
        <v>168</v>
      </c>
      <c r="F9" s="482">
        <v>176</v>
      </c>
      <c r="G9" s="97"/>
      <c r="H9" s="97"/>
      <c r="I9" s="97"/>
      <c r="J9" s="97"/>
      <c r="K9" s="97"/>
      <c r="L9" s="97"/>
      <c r="M9" s="97"/>
      <c r="N9" s="97"/>
      <c r="O9" s="97"/>
      <c r="P9" s="97"/>
      <c r="Q9" s="97"/>
      <c r="R9" s="97"/>
      <c r="S9" s="97"/>
      <c r="T9" s="97"/>
      <c r="U9" s="97"/>
      <c r="V9" s="97"/>
      <c r="W9" s="97"/>
      <c r="X9" s="97"/>
      <c r="Y9" s="97"/>
      <c r="Z9" s="97"/>
      <c r="AA9" s="97"/>
      <c r="AB9" s="97"/>
      <c r="AC9" s="97"/>
      <c r="AD9" s="97"/>
      <c r="AE9" s="97"/>
      <c r="AF9" s="66"/>
      <c r="AG9" s="66"/>
      <c r="AH9" s="66"/>
      <c r="AI9" s="66"/>
      <c r="AJ9" s="66"/>
      <c r="AK9" s="66"/>
      <c r="AL9" s="66"/>
      <c r="AM9" s="66"/>
      <c r="AN9" s="66"/>
      <c r="AO9" s="66"/>
      <c r="AP9" s="66"/>
      <c r="AQ9" s="66"/>
      <c r="AR9" s="66"/>
      <c r="AS9" s="66"/>
    </row>
    <row r="10" spans="1:45" ht="18">
      <c r="A10" s="471" t="s">
        <v>348</v>
      </c>
      <c r="B10" s="480" t="s">
        <v>58</v>
      </c>
      <c r="C10" s="481">
        <v>14</v>
      </c>
      <c r="D10" s="481">
        <v>12</v>
      </c>
      <c r="E10" s="481">
        <v>4</v>
      </c>
      <c r="F10" s="482">
        <v>1</v>
      </c>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66"/>
      <c r="AG10" s="66"/>
      <c r="AH10" s="66"/>
      <c r="AI10" s="66"/>
      <c r="AJ10" s="66"/>
      <c r="AK10" s="66"/>
      <c r="AL10" s="66"/>
      <c r="AM10" s="66"/>
      <c r="AN10" s="66"/>
      <c r="AO10" s="66"/>
      <c r="AP10" s="66"/>
      <c r="AQ10" s="66"/>
      <c r="AR10" s="66"/>
      <c r="AS10" s="66"/>
    </row>
    <row r="11" spans="1:45" ht="18">
      <c r="A11" s="472" t="s">
        <v>349</v>
      </c>
      <c r="B11" s="483">
        <v>5309</v>
      </c>
      <c r="C11" s="483">
        <v>5969</v>
      </c>
      <c r="D11" s="483">
        <v>12143</v>
      </c>
      <c r="E11" s="483">
        <v>12004</v>
      </c>
      <c r="F11" s="484">
        <v>10657</v>
      </c>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66"/>
      <c r="AG11" s="66"/>
      <c r="AH11" s="66"/>
      <c r="AI11" s="66"/>
      <c r="AJ11" s="66"/>
      <c r="AK11" s="66"/>
      <c r="AL11" s="66"/>
      <c r="AM11" s="66"/>
      <c r="AN11" s="66"/>
      <c r="AO11" s="66"/>
      <c r="AP11" s="66"/>
      <c r="AQ11" s="66"/>
      <c r="AR11" s="66"/>
      <c r="AS11" s="66"/>
    </row>
    <row r="12" spans="1:45" ht="18">
      <c r="A12" s="97"/>
      <c r="B12" s="99"/>
      <c r="C12" s="99"/>
      <c r="D12" s="99"/>
      <c r="E12" s="99"/>
      <c r="F12" s="99"/>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66"/>
      <c r="AG12" s="66"/>
      <c r="AH12" s="66"/>
      <c r="AI12" s="66"/>
      <c r="AJ12" s="66"/>
      <c r="AK12" s="66"/>
      <c r="AL12" s="66"/>
      <c r="AM12" s="66"/>
      <c r="AN12" s="66"/>
      <c r="AO12" s="66"/>
      <c r="AP12" s="66"/>
      <c r="AQ12" s="66"/>
      <c r="AR12" s="66"/>
      <c r="AS12" s="66"/>
    </row>
    <row r="13" spans="1:45" ht="18">
      <c r="A13" s="509" t="s">
        <v>34</v>
      </c>
      <c r="B13" s="505"/>
      <c r="C13" s="505"/>
      <c r="D13" s="505"/>
      <c r="E13" s="505"/>
      <c r="F13" s="506"/>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66"/>
      <c r="AG13" s="66"/>
      <c r="AH13" s="66"/>
      <c r="AI13" s="66"/>
      <c r="AJ13" s="66"/>
      <c r="AK13" s="66"/>
      <c r="AL13" s="66"/>
      <c r="AM13" s="66"/>
      <c r="AN13" s="66"/>
      <c r="AO13" s="66"/>
      <c r="AP13" s="66"/>
      <c r="AQ13" s="66"/>
      <c r="AR13" s="66"/>
      <c r="AS13" s="66"/>
    </row>
    <row r="14" spans="1:45" ht="18">
      <c r="A14" s="467"/>
      <c r="B14" s="468">
        <v>2021</v>
      </c>
      <c r="C14" s="468">
        <v>2022</v>
      </c>
      <c r="D14" s="468">
        <v>2023</v>
      </c>
      <c r="E14" s="468">
        <v>2024</v>
      </c>
      <c r="F14" s="469">
        <v>2025</v>
      </c>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66"/>
      <c r="AG14" s="66"/>
      <c r="AH14" s="66"/>
      <c r="AI14" s="66"/>
      <c r="AJ14" s="66"/>
      <c r="AK14" s="66"/>
      <c r="AL14" s="66"/>
      <c r="AM14" s="66"/>
      <c r="AN14" s="66"/>
      <c r="AO14" s="66"/>
      <c r="AP14" s="66"/>
      <c r="AQ14" s="66"/>
      <c r="AR14" s="66"/>
      <c r="AS14" s="66"/>
    </row>
    <row r="15" spans="1:45" ht="18">
      <c r="A15" s="470" t="s">
        <v>350</v>
      </c>
      <c r="B15" s="477">
        <v>4</v>
      </c>
      <c r="C15" s="477">
        <v>4</v>
      </c>
      <c r="D15" s="477">
        <v>4</v>
      </c>
      <c r="E15" s="477">
        <v>3</v>
      </c>
      <c r="F15" s="485">
        <v>3</v>
      </c>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66"/>
      <c r="AG15" s="66"/>
      <c r="AH15" s="66"/>
      <c r="AI15" s="66"/>
      <c r="AJ15" s="66"/>
      <c r="AK15" s="66"/>
      <c r="AL15" s="66"/>
      <c r="AM15" s="66"/>
      <c r="AN15" s="66"/>
      <c r="AO15" s="66"/>
      <c r="AP15" s="66"/>
      <c r="AQ15" s="66"/>
      <c r="AR15" s="66"/>
      <c r="AS15" s="66"/>
    </row>
    <row r="16" spans="1:45" ht="18">
      <c r="A16" s="471" t="s">
        <v>351</v>
      </c>
      <c r="B16" s="486">
        <v>25958</v>
      </c>
      <c r="C16" s="486">
        <v>56759</v>
      </c>
      <c r="D16" s="486">
        <v>49089</v>
      </c>
      <c r="E16" s="487">
        <v>54614</v>
      </c>
      <c r="F16" s="488">
        <v>51168</v>
      </c>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66"/>
      <c r="AG16" s="66"/>
      <c r="AH16" s="66"/>
      <c r="AI16" s="66"/>
      <c r="AJ16" s="66"/>
      <c r="AK16" s="66"/>
      <c r="AL16" s="66"/>
      <c r="AM16" s="66"/>
      <c r="AN16" s="66"/>
      <c r="AO16" s="66"/>
      <c r="AP16" s="66"/>
      <c r="AQ16" s="66"/>
      <c r="AR16" s="66"/>
      <c r="AS16" s="66"/>
    </row>
    <row r="17" spans="1:45" ht="18">
      <c r="A17" s="471" t="s">
        <v>352</v>
      </c>
      <c r="B17" s="486">
        <v>9073</v>
      </c>
      <c r="C17" s="486">
        <v>21258</v>
      </c>
      <c r="D17" s="486">
        <v>17894</v>
      </c>
      <c r="E17" s="487">
        <v>18757</v>
      </c>
      <c r="F17" s="488">
        <v>20154</v>
      </c>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66"/>
      <c r="AG17" s="66"/>
      <c r="AH17" s="66"/>
      <c r="AI17" s="66"/>
      <c r="AJ17" s="66"/>
      <c r="AK17" s="66"/>
      <c r="AL17" s="66"/>
      <c r="AM17" s="66"/>
      <c r="AN17" s="66"/>
      <c r="AO17" s="66"/>
      <c r="AP17" s="66"/>
      <c r="AQ17" s="66"/>
      <c r="AR17" s="66"/>
      <c r="AS17" s="66"/>
    </row>
    <row r="18" spans="1:45" ht="18">
      <c r="A18" s="471" t="s">
        <v>353</v>
      </c>
      <c r="B18" s="486">
        <v>13589</v>
      </c>
      <c r="C18" s="486">
        <v>26823</v>
      </c>
      <c r="D18" s="486">
        <v>23075</v>
      </c>
      <c r="E18" s="487">
        <v>27561</v>
      </c>
      <c r="F18" s="488">
        <v>28778</v>
      </c>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66"/>
      <c r="AG18" s="66"/>
      <c r="AH18" s="66"/>
      <c r="AI18" s="66"/>
      <c r="AJ18" s="66"/>
      <c r="AK18" s="66"/>
      <c r="AL18" s="66"/>
      <c r="AM18" s="66"/>
      <c r="AN18" s="66"/>
      <c r="AO18" s="66"/>
      <c r="AP18" s="66"/>
      <c r="AQ18" s="66"/>
      <c r="AR18" s="66"/>
      <c r="AS18" s="66"/>
    </row>
    <row r="19" spans="1:45" ht="18">
      <c r="A19" s="471" t="s">
        <v>354</v>
      </c>
      <c r="B19" s="486">
        <v>18759</v>
      </c>
      <c r="C19" s="486">
        <v>33329</v>
      </c>
      <c r="D19" s="486">
        <v>28920</v>
      </c>
      <c r="E19" s="487">
        <v>33072</v>
      </c>
      <c r="F19" s="488">
        <v>33264</v>
      </c>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66"/>
      <c r="AG19" s="66"/>
      <c r="AH19" s="66"/>
      <c r="AI19" s="66"/>
      <c r="AJ19" s="66"/>
      <c r="AK19" s="66"/>
      <c r="AL19" s="66"/>
      <c r="AM19" s="66"/>
      <c r="AN19" s="66"/>
      <c r="AO19" s="66"/>
      <c r="AP19" s="66"/>
      <c r="AQ19" s="66"/>
      <c r="AR19" s="66"/>
      <c r="AS19" s="66"/>
    </row>
    <row r="20" spans="1:45" ht="18">
      <c r="A20" s="471" t="s">
        <v>355</v>
      </c>
      <c r="B20" s="486">
        <v>10378</v>
      </c>
      <c r="C20" s="486">
        <v>18218</v>
      </c>
      <c r="D20" s="486">
        <v>12905</v>
      </c>
      <c r="E20" s="486">
        <v>16456</v>
      </c>
      <c r="F20" s="488">
        <v>17212</v>
      </c>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66"/>
      <c r="AG20" s="66"/>
      <c r="AH20" s="66"/>
      <c r="AI20" s="66"/>
      <c r="AJ20" s="66"/>
      <c r="AK20" s="66"/>
      <c r="AL20" s="66"/>
      <c r="AM20" s="66"/>
      <c r="AN20" s="66"/>
      <c r="AO20" s="66"/>
      <c r="AP20" s="66"/>
      <c r="AQ20" s="66"/>
      <c r="AR20" s="66"/>
      <c r="AS20" s="66"/>
    </row>
    <row r="21" spans="1:45" ht="18">
      <c r="A21" s="471" t="s">
        <v>356</v>
      </c>
      <c r="B21" s="486">
        <v>1101</v>
      </c>
      <c r="C21" s="486">
        <v>4122</v>
      </c>
      <c r="D21" s="486">
        <v>3448</v>
      </c>
      <c r="E21" s="486">
        <v>4103</v>
      </c>
      <c r="F21" s="488">
        <v>4699</v>
      </c>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66"/>
      <c r="AG21" s="66"/>
      <c r="AH21" s="66"/>
      <c r="AI21" s="66"/>
      <c r="AJ21" s="66"/>
      <c r="AK21" s="66"/>
      <c r="AL21" s="66"/>
      <c r="AM21" s="66"/>
      <c r="AN21" s="66"/>
      <c r="AO21" s="66"/>
      <c r="AP21" s="66"/>
      <c r="AQ21" s="66"/>
      <c r="AR21" s="66"/>
      <c r="AS21" s="66"/>
    </row>
    <row r="22" spans="1:45" ht="18">
      <c r="A22" s="471" t="s">
        <v>357</v>
      </c>
      <c r="B22" s="480" t="s">
        <v>58</v>
      </c>
      <c r="C22" s="486">
        <v>1194</v>
      </c>
      <c r="D22" s="481">
        <v>997</v>
      </c>
      <c r="E22" s="481">
        <v>863</v>
      </c>
      <c r="F22" s="489">
        <v>856</v>
      </c>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66"/>
      <c r="AG22" s="66"/>
      <c r="AH22" s="66"/>
      <c r="AI22" s="66"/>
      <c r="AJ22" s="66"/>
      <c r="AK22" s="66"/>
      <c r="AL22" s="66"/>
      <c r="AM22" s="66"/>
      <c r="AN22" s="66"/>
      <c r="AO22" s="66"/>
      <c r="AP22" s="66"/>
      <c r="AQ22" s="66"/>
      <c r="AR22" s="66"/>
      <c r="AS22" s="66"/>
    </row>
    <row r="23" spans="1:45" ht="18">
      <c r="A23" s="471" t="s">
        <v>358</v>
      </c>
      <c r="B23" s="481">
        <v>294</v>
      </c>
      <c r="C23" s="481">
        <v>950</v>
      </c>
      <c r="D23" s="481">
        <v>868</v>
      </c>
      <c r="E23" s="481">
        <v>856</v>
      </c>
      <c r="F23" s="489">
        <v>379</v>
      </c>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66"/>
      <c r="AG23" s="66"/>
      <c r="AH23" s="66"/>
      <c r="AI23" s="66"/>
      <c r="AJ23" s="66"/>
      <c r="AK23" s="66"/>
      <c r="AL23" s="66"/>
      <c r="AM23" s="66"/>
      <c r="AN23" s="66"/>
      <c r="AO23" s="66"/>
      <c r="AP23" s="66"/>
      <c r="AQ23" s="66"/>
      <c r="AR23" s="66"/>
      <c r="AS23" s="66"/>
    </row>
    <row r="24" spans="1:45" ht="18">
      <c r="A24" s="471" t="s">
        <v>359</v>
      </c>
      <c r="B24" s="480" t="s">
        <v>58</v>
      </c>
      <c r="C24" s="481">
        <v>371</v>
      </c>
      <c r="D24" s="481">
        <v>238</v>
      </c>
      <c r="E24" s="481">
        <v>367</v>
      </c>
      <c r="F24" s="489">
        <v>358</v>
      </c>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66"/>
      <c r="AG24" s="66"/>
      <c r="AH24" s="66"/>
      <c r="AI24" s="66"/>
      <c r="AJ24" s="66"/>
      <c r="AK24" s="66"/>
      <c r="AL24" s="66"/>
      <c r="AM24" s="66"/>
      <c r="AN24" s="66"/>
      <c r="AO24" s="66"/>
      <c r="AP24" s="66"/>
      <c r="AQ24" s="66"/>
      <c r="AR24" s="66"/>
      <c r="AS24" s="66"/>
    </row>
    <row r="25" spans="1:45" ht="18">
      <c r="A25" s="471" t="s">
        <v>360</v>
      </c>
      <c r="B25" s="481">
        <v>36</v>
      </c>
      <c r="C25" s="481">
        <v>39</v>
      </c>
      <c r="D25" s="481">
        <v>36</v>
      </c>
      <c r="E25" s="481">
        <v>5</v>
      </c>
      <c r="F25" s="489">
        <v>5</v>
      </c>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66"/>
      <c r="AG25" s="66"/>
      <c r="AH25" s="66"/>
      <c r="AI25" s="66"/>
      <c r="AJ25" s="66"/>
      <c r="AK25" s="66"/>
      <c r="AL25" s="66"/>
      <c r="AM25" s="66"/>
      <c r="AN25" s="66"/>
      <c r="AO25" s="66"/>
      <c r="AP25" s="66"/>
      <c r="AQ25" s="66"/>
      <c r="AR25" s="66"/>
      <c r="AS25" s="66"/>
    </row>
    <row r="26" spans="1:45" ht="18">
      <c r="A26" s="471" t="s">
        <v>361</v>
      </c>
      <c r="B26" s="480" t="s">
        <v>58</v>
      </c>
      <c r="C26" s="481">
        <v>35</v>
      </c>
      <c r="D26" s="481">
        <v>36</v>
      </c>
      <c r="E26" s="481">
        <v>5</v>
      </c>
      <c r="F26" s="489">
        <v>5</v>
      </c>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66"/>
      <c r="AG26" s="66"/>
      <c r="AH26" s="66"/>
      <c r="AI26" s="66"/>
      <c r="AJ26" s="66"/>
      <c r="AK26" s="66"/>
      <c r="AL26" s="66"/>
      <c r="AM26" s="66"/>
      <c r="AN26" s="66"/>
      <c r="AO26" s="66"/>
      <c r="AP26" s="66"/>
      <c r="AQ26" s="66"/>
      <c r="AR26" s="66"/>
      <c r="AS26" s="66"/>
    </row>
    <row r="27" spans="1:45" ht="18">
      <c r="A27" s="471" t="s">
        <v>362</v>
      </c>
      <c r="B27" s="486">
        <v>1537</v>
      </c>
      <c r="C27" s="486">
        <v>2333</v>
      </c>
      <c r="D27" s="486">
        <v>1981</v>
      </c>
      <c r="E27" s="481">
        <v>481</v>
      </c>
      <c r="F27" s="489">
        <v>303</v>
      </c>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66"/>
      <c r="AG27" s="66"/>
      <c r="AH27" s="66"/>
      <c r="AI27" s="66"/>
      <c r="AJ27" s="66"/>
      <c r="AK27" s="66"/>
      <c r="AL27" s="66"/>
      <c r="AM27" s="66"/>
      <c r="AN27" s="66"/>
      <c r="AO27" s="66"/>
      <c r="AP27" s="66"/>
      <c r="AQ27" s="66"/>
      <c r="AR27" s="66"/>
      <c r="AS27" s="66"/>
    </row>
    <row r="28" spans="1:45" ht="18">
      <c r="A28" s="471" t="s">
        <v>363</v>
      </c>
      <c r="B28" s="486">
        <v>21901</v>
      </c>
      <c r="C28" s="486">
        <v>17384</v>
      </c>
      <c r="D28" s="486">
        <v>32416</v>
      </c>
      <c r="E28" s="486">
        <v>8964</v>
      </c>
      <c r="F28" s="488">
        <v>5732</v>
      </c>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66"/>
      <c r="AG28" s="66"/>
      <c r="AH28" s="66"/>
      <c r="AI28" s="66"/>
      <c r="AJ28" s="66"/>
      <c r="AK28" s="66"/>
      <c r="AL28" s="66"/>
      <c r="AM28" s="66"/>
      <c r="AN28" s="66"/>
      <c r="AO28" s="66"/>
      <c r="AP28" s="66"/>
      <c r="AQ28" s="66"/>
      <c r="AR28" s="66"/>
      <c r="AS28" s="66"/>
    </row>
    <row r="29" spans="1:45" ht="18">
      <c r="A29" s="471" t="s">
        <v>364</v>
      </c>
      <c r="B29" s="481">
        <v>167</v>
      </c>
      <c r="C29" s="481">
        <v>328</v>
      </c>
      <c r="D29" s="481">
        <v>995</v>
      </c>
      <c r="E29" s="481">
        <v>470</v>
      </c>
      <c r="F29" s="489">
        <v>313</v>
      </c>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66"/>
      <c r="AG29" s="66"/>
      <c r="AH29" s="66"/>
      <c r="AI29" s="66"/>
      <c r="AJ29" s="66"/>
      <c r="AK29" s="66"/>
      <c r="AL29" s="66"/>
      <c r="AM29" s="66"/>
      <c r="AN29" s="66"/>
      <c r="AO29" s="66"/>
      <c r="AP29" s="66"/>
      <c r="AQ29" s="66"/>
      <c r="AR29" s="66"/>
      <c r="AS29" s="66"/>
    </row>
    <row r="30" spans="1:45" ht="18">
      <c r="A30" s="472" t="s">
        <v>365</v>
      </c>
      <c r="B30" s="483">
        <v>9327</v>
      </c>
      <c r="C30" s="483">
        <v>21663</v>
      </c>
      <c r="D30" s="483">
        <v>35757</v>
      </c>
      <c r="E30" s="483">
        <v>9631</v>
      </c>
      <c r="F30" s="490">
        <v>5973</v>
      </c>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66"/>
      <c r="AG30" s="66"/>
      <c r="AH30" s="66"/>
      <c r="AI30" s="66"/>
      <c r="AJ30" s="66"/>
      <c r="AK30" s="66"/>
      <c r="AL30" s="66"/>
      <c r="AM30" s="66"/>
      <c r="AN30" s="66"/>
      <c r="AO30" s="66"/>
      <c r="AP30" s="66"/>
      <c r="AQ30" s="66"/>
      <c r="AR30" s="66"/>
      <c r="AS30" s="66"/>
    </row>
    <row r="31" spans="1:45" ht="18">
      <c r="A31" s="473"/>
      <c r="B31" s="491"/>
      <c r="C31" s="491"/>
      <c r="D31" s="491"/>
      <c r="E31" s="491"/>
      <c r="F31" s="99"/>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66"/>
      <c r="AG31" s="66"/>
      <c r="AH31" s="66"/>
      <c r="AI31" s="66"/>
      <c r="AJ31" s="66"/>
      <c r="AK31" s="66"/>
      <c r="AL31" s="66"/>
      <c r="AM31" s="66"/>
      <c r="AN31" s="66"/>
      <c r="AO31" s="66"/>
      <c r="AP31" s="66"/>
      <c r="AQ31" s="66"/>
      <c r="AR31" s="66"/>
      <c r="AS31" s="66"/>
    </row>
    <row r="32" spans="1:45" ht="18">
      <c r="A32" s="509" t="s">
        <v>35</v>
      </c>
      <c r="B32" s="508"/>
      <c r="C32" s="508"/>
      <c r="D32" s="508"/>
      <c r="E32" s="508"/>
      <c r="F32" s="506"/>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66"/>
      <c r="AG32" s="66"/>
      <c r="AH32" s="66"/>
      <c r="AI32" s="66"/>
      <c r="AJ32" s="66"/>
      <c r="AK32" s="66"/>
      <c r="AL32" s="66"/>
      <c r="AM32" s="66"/>
      <c r="AN32" s="66"/>
      <c r="AO32" s="66"/>
      <c r="AP32" s="66"/>
      <c r="AQ32" s="66"/>
      <c r="AR32" s="66"/>
      <c r="AS32" s="66"/>
    </row>
    <row r="33" spans="1:45" ht="18">
      <c r="A33" s="467"/>
      <c r="B33" s="468">
        <v>2021</v>
      </c>
      <c r="C33" s="468">
        <v>2022</v>
      </c>
      <c r="D33" s="468">
        <v>2023</v>
      </c>
      <c r="E33" s="468">
        <v>2024</v>
      </c>
      <c r="F33" s="469">
        <v>2025</v>
      </c>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66"/>
      <c r="AG33" s="66"/>
      <c r="AH33" s="66"/>
      <c r="AI33" s="66"/>
      <c r="AJ33" s="66"/>
      <c r="AK33" s="66"/>
      <c r="AL33" s="66"/>
      <c r="AM33" s="66"/>
      <c r="AN33" s="66"/>
      <c r="AO33" s="66"/>
      <c r="AP33" s="66"/>
      <c r="AQ33" s="66"/>
      <c r="AR33" s="66"/>
      <c r="AS33" s="66"/>
    </row>
    <row r="34" spans="1:45" ht="37.5">
      <c r="A34" s="474" t="s">
        <v>366</v>
      </c>
      <c r="B34" s="511" t="s">
        <v>367</v>
      </c>
      <c r="C34" s="511" t="s">
        <v>368</v>
      </c>
      <c r="D34" s="511" t="s">
        <v>369</v>
      </c>
      <c r="E34" s="511" t="s">
        <v>370</v>
      </c>
      <c r="F34" s="512" t="s">
        <v>371</v>
      </c>
      <c r="G34" s="97"/>
      <c r="H34" s="475"/>
      <c r="I34" s="97"/>
      <c r="J34" s="97"/>
      <c r="K34" s="97"/>
      <c r="L34" s="97"/>
      <c r="M34" s="97"/>
      <c r="N34" s="97"/>
      <c r="O34" s="97"/>
      <c r="P34" s="97"/>
      <c r="Q34" s="97"/>
      <c r="R34" s="97"/>
      <c r="S34" s="97"/>
      <c r="T34" s="97"/>
      <c r="U34" s="97"/>
      <c r="V34" s="97"/>
      <c r="W34" s="97"/>
      <c r="X34" s="97"/>
      <c r="Y34" s="97"/>
      <c r="Z34" s="97"/>
      <c r="AA34" s="97"/>
      <c r="AB34" s="97"/>
      <c r="AC34" s="97"/>
      <c r="AD34" s="97"/>
      <c r="AE34" s="97"/>
      <c r="AF34" s="66"/>
      <c r="AG34" s="66"/>
      <c r="AH34" s="66"/>
      <c r="AI34" s="66"/>
      <c r="AJ34" s="66"/>
      <c r="AK34" s="66"/>
      <c r="AL34" s="66"/>
      <c r="AM34" s="66"/>
      <c r="AN34" s="66"/>
      <c r="AO34" s="66"/>
      <c r="AP34" s="66"/>
      <c r="AQ34" s="66"/>
      <c r="AR34" s="66"/>
      <c r="AS34" s="66"/>
    </row>
    <row r="35" spans="1:45" ht="18">
      <c r="A35" s="97"/>
      <c r="B35" s="99"/>
      <c r="C35" s="99"/>
      <c r="D35" s="99"/>
      <c r="E35" s="99"/>
      <c r="F35" s="99"/>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66"/>
      <c r="AG35" s="66"/>
      <c r="AH35" s="66"/>
      <c r="AI35" s="66"/>
      <c r="AJ35" s="66"/>
      <c r="AK35" s="66"/>
      <c r="AL35" s="66"/>
      <c r="AM35" s="66"/>
      <c r="AN35" s="66"/>
      <c r="AO35" s="66"/>
      <c r="AP35" s="66"/>
      <c r="AQ35" s="66"/>
      <c r="AR35" s="66"/>
      <c r="AS35" s="66"/>
    </row>
    <row r="36" spans="1:45" ht="18">
      <c r="A36" s="509" t="s">
        <v>372</v>
      </c>
      <c r="B36" s="505"/>
      <c r="C36" s="505"/>
      <c r="D36" s="505"/>
      <c r="E36" s="505"/>
      <c r="F36" s="506"/>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66"/>
      <c r="AG36" s="66"/>
      <c r="AH36" s="66"/>
      <c r="AI36" s="66"/>
      <c r="AJ36" s="66"/>
      <c r="AK36" s="66"/>
      <c r="AL36" s="66"/>
      <c r="AM36" s="66"/>
      <c r="AN36" s="66"/>
      <c r="AO36" s="66"/>
      <c r="AP36" s="66"/>
      <c r="AQ36" s="66"/>
      <c r="AR36" s="66"/>
      <c r="AS36" s="66"/>
    </row>
    <row r="37" spans="1:45" ht="18">
      <c r="A37" s="467"/>
      <c r="B37" s="468">
        <v>2021</v>
      </c>
      <c r="C37" s="468">
        <v>2022</v>
      </c>
      <c r="D37" s="468">
        <v>2023</v>
      </c>
      <c r="E37" s="468">
        <v>2024</v>
      </c>
      <c r="F37" s="469">
        <v>2025</v>
      </c>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66"/>
      <c r="AG37" s="66"/>
      <c r="AH37" s="66"/>
      <c r="AI37" s="66"/>
      <c r="AJ37" s="66"/>
      <c r="AK37" s="66"/>
      <c r="AL37" s="66"/>
      <c r="AM37" s="66"/>
      <c r="AN37" s="66"/>
      <c r="AO37" s="66"/>
      <c r="AP37" s="66"/>
      <c r="AQ37" s="66"/>
      <c r="AR37" s="66"/>
      <c r="AS37" s="66"/>
    </row>
    <row r="38" spans="1:45" ht="18">
      <c r="A38" s="470" t="s">
        <v>373</v>
      </c>
      <c r="B38" s="492">
        <v>3391</v>
      </c>
      <c r="C38" s="492">
        <v>8715</v>
      </c>
      <c r="D38" s="492">
        <v>8120</v>
      </c>
      <c r="E38" s="492">
        <v>8296</v>
      </c>
      <c r="F38" s="493">
        <v>6516</v>
      </c>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66"/>
      <c r="AG38" s="66"/>
      <c r="AH38" s="66"/>
      <c r="AI38" s="66"/>
      <c r="AJ38" s="66"/>
      <c r="AK38" s="66"/>
      <c r="AL38" s="66"/>
      <c r="AM38" s="66"/>
      <c r="AN38" s="66"/>
      <c r="AO38" s="66"/>
      <c r="AP38" s="66"/>
      <c r="AQ38" s="66"/>
      <c r="AR38" s="66"/>
      <c r="AS38" s="66"/>
    </row>
    <row r="39" spans="1:45" ht="18">
      <c r="A39" s="471" t="s">
        <v>374</v>
      </c>
      <c r="B39" s="486">
        <v>1563</v>
      </c>
      <c r="C39" s="486">
        <v>3587</v>
      </c>
      <c r="D39" s="486">
        <v>3964</v>
      </c>
      <c r="E39" s="486">
        <v>3370</v>
      </c>
      <c r="F39" s="494">
        <v>3792</v>
      </c>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66"/>
      <c r="AG39" s="66"/>
      <c r="AH39" s="66"/>
      <c r="AI39" s="66"/>
      <c r="AJ39" s="66"/>
      <c r="AK39" s="66"/>
      <c r="AL39" s="66"/>
      <c r="AM39" s="66"/>
      <c r="AN39" s="66"/>
      <c r="AO39" s="66"/>
      <c r="AP39" s="66"/>
      <c r="AQ39" s="66"/>
      <c r="AR39" s="66"/>
      <c r="AS39" s="66"/>
    </row>
    <row r="40" spans="1:45" ht="18">
      <c r="A40" s="471" t="s">
        <v>375</v>
      </c>
      <c r="B40" s="486">
        <v>1111</v>
      </c>
      <c r="C40" s="486">
        <v>3197</v>
      </c>
      <c r="D40" s="486">
        <v>2095</v>
      </c>
      <c r="E40" s="486">
        <v>2938</v>
      </c>
      <c r="F40" s="494">
        <v>1227</v>
      </c>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66"/>
      <c r="AG40" s="66"/>
      <c r="AH40" s="66"/>
      <c r="AI40" s="66"/>
      <c r="AJ40" s="66"/>
      <c r="AK40" s="66"/>
      <c r="AL40" s="66"/>
      <c r="AM40" s="66"/>
      <c r="AN40" s="66"/>
      <c r="AO40" s="66"/>
      <c r="AP40" s="66"/>
      <c r="AQ40" s="66"/>
      <c r="AR40" s="66"/>
      <c r="AS40" s="66"/>
    </row>
    <row r="41" spans="1:45" ht="18">
      <c r="A41" s="471" t="s">
        <v>376</v>
      </c>
      <c r="B41" s="481">
        <v>717</v>
      </c>
      <c r="C41" s="486">
        <v>1597</v>
      </c>
      <c r="D41" s="486">
        <v>1891</v>
      </c>
      <c r="E41" s="486">
        <v>1988</v>
      </c>
      <c r="F41" s="494">
        <v>1497</v>
      </c>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66"/>
      <c r="AG41" s="66"/>
      <c r="AH41" s="66"/>
      <c r="AI41" s="66"/>
      <c r="AJ41" s="66"/>
      <c r="AK41" s="66"/>
      <c r="AL41" s="66"/>
      <c r="AM41" s="66"/>
      <c r="AN41" s="66"/>
      <c r="AO41" s="66"/>
      <c r="AP41" s="66"/>
      <c r="AQ41" s="66"/>
      <c r="AR41" s="66"/>
      <c r="AS41" s="66"/>
    </row>
    <row r="42" spans="1:45" ht="18">
      <c r="A42" s="472" t="s">
        <v>377</v>
      </c>
      <c r="B42" s="495">
        <v>5</v>
      </c>
      <c r="C42" s="495">
        <v>7</v>
      </c>
      <c r="D42" s="495">
        <v>19</v>
      </c>
      <c r="E42" s="495" t="s">
        <v>59</v>
      </c>
      <c r="F42" s="496">
        <v>0</v>
      </c>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66"/>
      <c r="AG42" s="66"/>
      <c r="AH42" s="66"/>
      <c r="AI42" s="66"/>
      <c r="AJ42" s="66"/>
      <c r="AK42" s="66"/>
      <c r="AL42" s="66"/>
      <c r="AM42" s="66"/>
      <c r="AN42" s="66"/>
      <c r="AO42" s="66"/>
      <c r="AP42" s="66"/>
      <c r="AQ42" s="66"/>
      <c r="AR42" s="66"/>
      <c r="AS42" s="66"/>
    </row>
    <row r="43" spans="1:45" ht="18">
      <c r="A43" s="66"/>
      <c r="B43" s="99"/>
      <c r="C43" s="99"/>
      <c r="D43" s="99"/>
      <c r="E43" s="99"/>
      <c r="F43" s="99"/>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66"/>
      <c r="AG43" s="66"/>
      <c r="AH43" s="66"/>
      <c r="AI43" s="66"/>
      <c r="AJ43" s="66"/>
      <c r="AK43" s="66"/>
      <c r="AL43" s="66"/>
      <c r="AM43" s="66"/>
      <c r="AN43" s="66"/>
      <c r="AO43" s="66"/>
      <c r="AP43" s="66"/>
      <c r="AQ43" s="66"/>
      <c r="AR43" s="66"/>
      <c r="AS43" s="66"/>
    </row>
    <row r="44" spans="1:45" ht="18">
      <c r="A44" s="509" t="s">
        <v>378</v>
      </c>
      <c r="B44" s="505"/>
      <c r="C44" s="505"/>
      <c r="D44" s="505"/>
      <c r="E44" s="505"/>
      <c r="F44" s="506"/>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66"/>
      <c r="AG44" s="66"/>
      <c r="AH44" s="66"/>
      <c r="AI44" s="66"/>
      <c r="AJ44" s="66"/>
      <c r="AK44" s="66"/>
      <c r="AL44" s="66"/>
      <c r="AM44" s="66"/>
      <c r="AN44" s="66"/>
      <c r="AO44" s="66"/>
      <c r="AP44" s="66"/>
      <c r="AQ44" s="66"/>
      <c r="AR44" s="66"/>
      <c r="AS44" s="66"/>
    </row>
    <row r="45" spans="1:45" ht="18">
      <c r="A45" s="476"/>
      <c r="B45" s="468">
        <v>2021</v>
      </c>
      <c r="C45" s="468">
        <v>2022</v>
      </c>
      <c r="D45" s="468">
        <v>2023</v>
      </c>
      <c r="E45" s="468">
        <v>2024</v>
      </c>
      <c r="F45" s="469">
        <v>2025</v>
      </c>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66"/>
      <c r="AG45" s="66"/>
      <c r="AH45" s="66"/>
      <c r="AI45" s="66"/>
      <c r="AJ45" s="66"/>
      <c r="AK45" s="66"/>
      <c r="AL45" s="66"/>
      <c r="AM45" s="66"/>
      <c r="AN45" s="66"/>
      <c r="AO45" s="66"/>
      <c r="AP45" s="66"/>
      <c r="AQ45" s="66"/>
      <c r="AR45" s="66"/>
      <c r="AS45" s="66"/>
    </row>
    <row r="46" spans="1:45" ht="18">
      <c r="A46" s="470" t="s">
        <v>379</v>
      </c>
      <c r="B46" s="478" t="s">
        <v>58</v>
      </c>
      <c r="C46" s="477" t="s">
        <v>59</v>
      </c>
      <c r="D46" s="477">
        <v>3</v>
      </c>
      <c r="E46" s="477" t="s">
        <v>59</v>
      </c>
      <c r="F46" s="479">
        <v>2</v>
      </c>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66"/>
      <c r="AG46" s="66"/>
      <c r="AH46" s="66"/>
      <c r="AI46" s="66"/>
      <c r="AJ46" s="66"/>
      <c r="AK46" s="66"/>
      <c r="AL46" s="66"/>
      <c r="AM46" s="66"/>
      <c r="AN46" s="66"/>
      <c r="AO46" s="66"/>
      <c r="AP46" s="66"/>
      <c r="AQ46" s="66"/>
      <c r="AR46" s="66"/>
      <c r="AS46" s="66"/>
    </row>
    <row r="47" spans="1:45" ht="18">
      <c r="A47" s="471" t="s">
        <v>380</v>
      </c>
      <c r="B47" s="481">
        <v>1</v>
      </c>
      <c r="C47" s="481">
        <v>1</v>
      </c>
      <c r="D47" s="481">
        <v>4</v>
      </c>
      <c r="E47" s="481">
        <v>1</v>
      </c>
      <c r="F47" s="482">
        <v>3</v>
      </c>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66"/>
      <c r="AG47" s="66"/>
      <c r="AH47" s="66"/>
      <c r="AI47" s="66"/>
      <c r="AJ47" s="66"/>
      <c r="AK47" s="66"/>
      <c r="AL47" s="66"/>
      <c r="AM47" s="66"/>
      <c r="AN47" s="66"/>
      <c r="AO47" s="66"/>
      <c r="AP47" s="66"/>
      <c r="AQ47" s="66"/>
      <c r="AR47" s="66"/>
      <c r="AS47" s="66"/>
    </row>
    <row r="48" spans="1:45" ht="18">
      <c r="A48" s="472" t="s">
        <v>381</v>
      </c>
      <c r="B48" s="497" t="s">
        <v>58</v>
      </c>
      <c r="C48" s="483">
        <v>45000</v>
      </c>
      <c r="D48" s="483">
        <v>55249</v>
      </c>
      <c r="E48" s="483">
        <v>56305</v>
      </c>
      <c r="F48" s="484">
        <v>73272</v>
      </c>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66"/>
      <c r="AG48" s="66"/>
      <c r="AH48" s="66"/>
      <c r="AI48" s="66"/>
      <c r="AJ48" s="66"/>
      <c r="AK48" s="66"/>
      <c r="AL48" s="66"/>
      <c r="AM48" s="66"/>
      <c r="AN48" s="66"/>
      <c r="AO48" s="66"/>
      <c r="AP48" s="66"/>
      <c r="AQ48" s="66"/>
      <c r="AR48" s="66"/>
      <c r="AS48" s="66"/>
    </row>
    <row r="49" spans="1:45" ht="18">
      <c r="A49" s="97"/>
      <c r="B49" s="99"/>
      <c r="C49" s="99"/>
      <c r="D49" s="99"/>
      <c r="E49" s="99"/>
      <c r="F49" s="99"/>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66"/>
      <c r="AG49" s="66"/>
      <c r="AH49" s="66"/>
      <c r="AI49" s="66"/>
      <c r="AJ49" s="66"/>
      <c r="AK49" s="66"/>
      <c r="AL49" s="66"/>
      <c r="AM49" s="66"/>
      <c r="AN49" s="66"/>
      <c r="AO49" s="66"/>
      <c r="AP49" s="66"/>
      <c r="AQ49" s="66"/>
      <c r="AR49" s="66"/>
      <c r="AS49" s="66"/>
    </row>
    <row r="50" spans="1:45" ht="18">
      <c r="A50" s="509" t="s">
        <v>38</v>
      </c>
      <c r="B50" s="505"/>
      <c r="C50" s="505"/>
      <c r="D50" s="505"/>
      <c r="E50" s="505"/>
      <c r="F50" s="506"/>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66"/>
      <c r="AG50" s="66"/>
      <c r="AH50" s="66"/>
      <c r="AI50" s="66"/>
      <c r="AJ50" s="66"/>
      <c r="AK50" s="66"/>
      <c r="AL50" s="66"/>
      <c r="AM50" s="66"/>
      <c r="AN50" s="66"/>
      <c r="AO50" s="66"/>
      <c r="AP50" s="66"/>
      <c r="AQ50" s="66"/>
      <c r="AR50" s="66"/>
      <c r="AS50" s="66"/>
    </row>
    <row r="51" spans="1:45" ht="18">
      <c r="A51" s="467"/>
      <c r="B51" s="468">
        <v>2021</v>
      </c>
      <c r="C51" s="468">
        <v>2022</v>
      </c>
      <c r="D51" s="468">
        <v>2023</v>
      </c>
      <c r="E51" s="468">
        <v>2024</v>
      </c>
      <c r="F51" s="469">
        <v>2025</v>
      </c>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66"/>
      <c r="AG51" s="66"/>
      <c r="AH51" s="66"/>
      <c r="AI51" s="66"/>
      <c r="AJ51" s="66"/>
      <c r="AK51" s="66"/>
      <c r="AL51" s="66"/>
      <c r="AM51" s="66"/>
      <c r="AN51" s="66"/>
      <c r="AO51" s="66"/>
      <c r="AP51" s="66"/>
      <c r="AQ51" s="66"/>
      <c r="AR51" s="66"/>
      <c r="AS51" s="66"/>
    </row>
    <row r="52" spans="1:45" ht="18">
      <c r="A52" s="470" t="s">
        <v>382</v>
      </c>
      <c r="B52" s="477">
        <v>23</v>
      </c>
      <c r="C52" s="477">
        <v>23</v>
      </c>
      <c r="D52" s="477">
        <v>22</v>
      </c>
      <c r="E52" s="477">
        <v>28</v>
      </c>
      <c r="F52" s="479">
        <v>0</v>
      </c>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66"/>
      <c r="AG52" s="66"/>
      <c r="AH52" s="66"/>
      <c r="AI52" s="66"/>
      <c r="AJ52" s="66"/>
      <c r="AK52" s="66"/>
      <c r="AL52" s="66"/>
      <c r="AM52" s="66"/>
      <c r="AN52" s="66"/>
      <c r="AO52" s="66"/>
      <c r="AP52" s="66"/>
      <c r="AQ52" s="66"/>
      <c r="AR52" s="66"/>
      <c r="AS52" s="66"/>
    </row>
    <row r="53" spans="1:45" ht="18">
      <c r="A53" s="471" t="s">
        <v>383</v>
      </c>
      <c r="B53" s="486">
        <v>200000</v>
      </c>
      <c r="C53" s="486">
        <v>76000</v>
      </c>
      <c r="D53" s="486">
        <v>87000</v>
      </c>
      <c r="E53" s="486">
        <v>126000</v>
      </c>
      <c r="F53" s="498">
        <v>1313</v>
      </c>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66"/>
      <c r="AG53" s="66"/>
      <c r="AH53" s="66"/>
      <c r="AI53" s="66"/>
      <c r="AJ53" s="66"/>
      <c r="AK53" s="66"/>
      <c r="AL53" s="66"/>
      <c r="AM53" s="66"/>
      <c r="AN53" s="66"/>
      <c r="AO53" s="66"/>
      <c r="AP53" s="66"/>
      <c r="AQ53" s="66"/>
      <c r="AR53" s="66"/>
      <c r="AS53" s="66"/>
    </row>
    <row r="54" spans="1:45" ht="18">
      <c r="A54" s="471" t="s">
        <v>384</v>
      </c>
      <c r="B54" s="481">
        <v>75</v>
      </c>
      <c r="C54" s="481">
        <v>89</v>
      </c>
      <c r="D54" s="481">
        <v>102</v>
      </c>
      <c r="E54" s="481">
        <v>116</v>
      </c>
      <c r="F54" s="482">
        <v>89</v>
      </c>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66"/>
      <c r="AG54" s="66"/>
      <c r="AH54" s="66"/>
      <c r="AI54" s="66"/>
      <c r="AJ54" s="66"/>
      <c r="AK54" s="66"/>
      <c r="AL54" s="66"/>
      <c r="AM54" s="66"/>
      <c r="AN54" s="66"/>
      <c r="AO54" s="66"/>
      <c r="AP54" s="66"/>
      <c r="AQ54" s="66"/>
      <c r="AR54" s="66"/>
      <c r="AS54" s="66"/>
    </row>
    <row r="55" spans="1:45" ht="18">
      <c r="A55" s="471" t="s">
        <v>385</v>
      </c>
      <c r="B55" s="481">
        <v>376</v>
      </c>
      <c r="C55" s="481">
        <v>341</v>
      </c>
      <c r="D55" s="481">
        <v>385</v>
      </c>
      <c r="E55" s="481">
        <v>384</v>
      </c>
      <c r="F55" s="482">
        <v>340</v>
      </c>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66"/>
      <c r="AG55" s="66"/>
      <c r="AH55" s="66"/>
      <c r="AI55" s="66"/>
      <c r="AJ55" s="66"/>
      <c r="AK55" s="66"/>
      <c r="AL55" s="66"/>
      <c r="AM55" s="66"/>
      <c r="AN55" s="66"/>
      <c r="AO55" s="66"/>
      <c r="AP55" s="66"/>
      <c r="AQ55" s="66"/>
      <c r="AR55" s="66"/>
      <c r="AS55" s="66"/>
    </row>
    <row r="56" spans="1:45" ht="18">
      <c r="A56" s="471" t="s">
        <v>386</v>
      </c>
      <c r="B56" s="486">
        <v>672770</v>
      </c>
      <c r="C56" s="486">
        <v>663907</v>
      </c>
      <c r="D56" s="486">
        <v>940000</v>
      </c>
      <c r="E56" s="486">
        <v>1279784</v>
      </c>
      <c r="F56" s="498">
        <v>1697723</v>
      </c>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66"/>
      <c r="AG56" s="66"/>
      <c r="AH56" s="66"/>
      <c r="AI56" s="66"/>
      <c r="AJ56" s="66"/>
      <c r="AK56" s="66"/>
      <c r="AL56" s="66"/>
      <c r="AM56" s="66"/>
      <c r="AN56" s="66"/>
      <c r="AO56" s="66"/>
      <c r="AP56" s="66"/>
      <c r="AQ56" s="66"/>
      <c r="AR56" s="66"/>
      <c r="AS56" s="66"/>
    </row>
    <row r="57" spans="1:45" ht="18">
      <c r="A57" s="471" t="s">
        <v>387</v>
      </c>
      <c r="B57" s="480" t="s">
        <v>58</v>
      </c>
      <c r="C57" s="481">
        <v>6</v>
      </c>
      <c r="D57" s="481">
        <v>21</v>
      </c>
      <c r="E57" s="481">
        <v>34</v>
      </c>
      <c r="F57" s="482">
        <v>31</v>
      </c>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66"/>
      <c r="AG57" s="66"/>
      <c r="AH57" s="66"/>
      <c r="AI57" s="66"/>
      <c r="AJ57" s="66"/>
      <c r="AK57" s="66"/>
      <c r="AL57" s="66"/>
      <c r="AM57" s="66"/>
      <c r="AN57" s="66"/>
      <c r="AO57" s="66"/>
      <c r="AP57" s="66"/>
      <c r="AQ57" s="66"/>
      <c r="AR57" s="66"/>
      <c r="AS57" s="66"/>
    </row>
    <row r="58" spans="1:45" ht="18">
      <c r="A58" s="472" t="s">
        <v>388</v>
      </c>
      <c r="B58" s="497" t="s">
        <v>58</v>
      </c>
      <c r="C58" s="495">
        <v>4</v>
      </c>
      <c r="D58" s="495">
        <v>4</v>
      </c>
      <c r="E58" s="495">
        <v>2</v>
      </c>
      <c r="F58" s="499">
        <v>1</v>
      </c>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66"/>
      <c r="AG58" s="66"/>
      <c r="AH58" s="66"/>
      <c r="AI58" s="66"/>
      <c r="AJ58" s="66"/>
      <c r="AK58" s="66"/>
      <c r="AL58" s="66"/>
      <c r="AM58" s="66"/>
      <c r="AN58" s="66"/>
      <c r="AO58" s="66"/>
      <c r="AP58" s="66"/>
      <c r="AQ58" s="66"/>
      <c r="AR58" s="66"/>
      <c r="AS58" s="66"/>
    </row>
    <row r="59" spans="1:45" ht="18">
      <c r="A59" s="97"/>
      <c r="B59" s="99"/>
      <c r="C59" s="99"/>
      <c r="D59" s="99"/>
      <c r="E59" s="99"/>
      <c r="F59" s="99"/>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66"/>
      <c r="AG59" s="66"/>
      <c r="AH59" s="66"/>
      <c r="AI59" s="66"/>
      <c r="AJ59" s="66"/>
      <c r="AK59" s="66"/>
      <c r="AL59" s="66"/>
      <c r="AM59" s="66"/>
      <c r="AN59" s="66"/>
      <c r="AO59" s="66"/>
      <c r="AP59" s="66"/>
      <c r="AQ59" s="66"/>
      <c r="AR59" s="66"/>
      <c r="AS59" s="66"/>
    </row>
    <row r="60" spans="1:45" ht="18">
      <c r="A60" s="509" t="s">
        <v>39</v>
      </c>
      <c r="B60" s="505"/>
      <c r="C60" s="505"/>
      <c r="D60" s="505"/>
      <c r="E60" s="505"/>
      <c r="F60" s="506"/>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66"/>
      <c r="AG60" s="66"/>
      <c r="AH60" s="66"/>
      <c r="AI60" s="66"/>
      <c r="AJ60" s="66"/>
      <c r="AK60" s="66"/>
      <c r="AL60" s="66"/>
      <c r="AM60" s="66"/>
      <c r="AN60" s="66"/>
      <c r="AO60" s="66"/>
      <c r="AP60" s="66"/>
      <c r="AQ60" s="66"/>
      <c r="AR60" s="66"/>
      <c r="AS60" s="66"/>
    </row>
    <row r="61" spans="1:45" ht="18">
      <c r="A61" s="507"/>
      <c r="B61" s="468">
        <v>2021</v>
      </c>
      <c r="C61" s="468">
        <v>2022</v>
      </c>
      <c r="D61" s="468">
        <v>2023</v>
      </c>
      <c r="E61" s="468">
        <v>2024</v>
      </c>
      <c r="F61" s="469">
        <v>2025</v>
      </c>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66"/>
      <c r="AG61" s="66"/>
      <c r="AH61" s="66"/>
      <c r="AI61" s="66"/>
      <c r="AJ61" s="66"/>
      <c r="AK61" s="66"/>
      <c r="AL61" s="66"/>
      <c r="AM61" s="66"/>
      <c r="AN61" s="66"/>
      <c r="AO61" s="66"/>
      <c r="AP61" s="66"/>
      <c r="AQ61" s="66"/>
      <c r="AR61" s="66"/>
      <c r="AS61" s="66"/>
    </row>
    <row r="62" spans="1:45" ht="18">
      <c r="A62" s="470" t="s">
        <v>389</v>
      </c>
      <c r="B62" s="477">
        <v>700</v>
      </c>
      <c r="C62" s="477">
        <v>507</v>
      </c>
      <c r="D62" s="477" t="s">
        <v>390</v>
      </c>
      <c r="E62" s="477">
        <v>627</v>
      </c>
      <c r="F62" s="479">
        <v>565</v>
      </c>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66"/>
      <c r="AG62" s="66"/>
      <c r="AH62" s="66"/>
      <c r="AI62" s="66"/>
      <c r="AJ62" s="66"/>
      <c r="AK62" s="66"/>
      <c r="AL62" s="66"/>
      <c r="AM62" s="66"/>
      <c r="AN62" s="66"/>
      <c r="AO62" s="66"/>
      <c r="AP62" s="66"/>
      <c r="AQ62" s="66"/>
      <c r="AR62" s="66"/>
      <c r="AS62" s="66"/>
    </row>
    <row r="63" spans="1:45" ht="18">
      <c r="A63" s="472" t="s">
        <v>391</v>
      </c>
      <c r="B63" s="497" t="s">
        <v>58</v>
      </c>
      <c r="C63" s="495">
        <v>207</v>
      </c>
      <c r="D63" s="495">
        <v>282</v>
      </c>
      <c r="E63" s="495">
        <v>284</v>
      </c>
      <c r="F63" s="499">
        <v>260</v>
      </c>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66"/>
      <c r="AG63" s="66"/>
      <c r="AH63" s="66"/>
      <c r="AI63" s="66"/>
      <c r="AJ63" s="66"/>
      <c r="AK63" s="66"/>
      <c r="AL63" s="66"/>
      <c r="AM63" s="66"/>
      <c r="AN63" s="66"/>
      <c r="AO63" s="66"/>
      <c r="AP63" s="66"/>
      <c r="AQ63" s="66"/>
      <c r="AR63" s="66"/>
      <c r="AS63" s="66"/>
    </row>
    <row r="64" spans="1:45" ht="18">
      <c r="A64" s="102" t="s">
        <v>392</v>
      </c>
      <c r="B64" s="105"/>
      <c r="C64" s="105"/>
      <c r="D64" s="105"/>
      <c r="E64" s="105"/>
      <c r="F64" s="105"/>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66"/>
      <c r="AG64" s="66"/>
      <c r="AH64" s="66"/>
      <c r="AI64" s="66"/>
      <c r="AJ64" s="66"/>
      <c r="AK64" s="66"/>
      <c r="AL64" s="66"/>
      <c r="AM64" s="66"/>
      <c r="AN64" s="66"/>
      <c r="AO64" s="66"/>
      <c r="AP64" s="66"/>
      <c r="AQ64" s="66"/>
      <c r="AR64" s="66"/>
      <c r="AS64" s="66"/>
    </row>
    <row r="65" spans="1:45" ht="18">
      <c r="A65" s="101"/>
      <c r="B65" s="500"/>
      <c r="C65" s="500"/>
      <c r="D65" s="500"/>
      <c r="E65" s="500"/>
      <c r="F65" s="99"/>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66"/>
      <c r="AG65" s="66"/>
      <c r="AH65" s="66"/>
      <c r="AI65" s="66"/>
      <c r="AJ65" s="66"/>
      <c r="AK65" s="66"/>
      <c r="AL65" s="66"/>
      <c r="AM65" s="66"/>
      <c r="AN65" s="66"/>
      <c r="AO65" s="66"/>
      <c r="AP65" s="66"/>
      <c r="AQ65" s="66"/>
      <c r="AR65" s="66"/>
      <c r="AS65" s="66"/>
    </row>
    <row r="66" spans="1:45" ht="18">
      <c r="A66" s="509" t="s">
        <v>40</v>
      </c>
      <c r="B66" s="510"/>
      <c r="C66" s="510"/>
      <c r="D66" s="510"/>
      <c r="E66" s="510"/>
      <c r="F66" s="506"/>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66"/>
      <c r="AG66" s="66"/>
      <c r="AH66" s="66"/>
      <c r="AI66" s="66"/>
      <c r="AJ66" s="66"/>
      <c r="AK66" s="66"/>
      <c r="AL66" s="66"/>
      <c r="AM66" s="66"/>
      <c r="AN66" s="66"/>
      <c r="AO66" s="66"/>
      <c r="AP66" s="66"/>
      <c r="AQ66" s="66"/>
      <c r="AR66" s="66"/>
      <c r="AS66" s="66"/>
    </row>
    <row r="67" spans="1:45" ht="18">
      <c r="A67" s="507"/>
      <c r="B67" s="468">
        <v>2021</v>
      </c>
      <c r="C67" s="468">
        <v>2022</v>
      </c>
      <c r="D67" s="468">
        <v>2023</v>
      </c>
      <c r="E67" s="468">
        <v>2024</v>
      </c>
      <c r="F67" s="469">
        <v>2025</v>
      </c>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66"/>
      <c r="AG67" s="66"/>
      <c r="AH67" s="66"/>
      <c r="AI67" s="66"/>
      <c r="AJ67" s="66"/>
      <c r="AK67" s="66"/>
      <c r="AL67" s="66"/>
      <c r="AM67" s="66"/>
      <c r="AN67" s="66"/>
      <c r="AO67" s="66"/>
      <c r="AP67" s="66"/>
      <c r="AQ67" s="66"/>
      <c r="AR67" s="66"/>
      <c r="AS67" s="66"/>
    </row>
    <row r="68" spans="1:45" ht="63.75" customHeight="1">
      <c r="A68" s="474" t="s">
        <v>366</v>
      </c>
      <c r="B68" s="501" t="s">
        <v>58</v>
      </c>
      <c r="C68" s="511" t="s">
        <v>393</v>
      </c>
      <c r="D68" s="511" t="s">
        <v>393</v>
      </c>
      <c r="E68" s="511" t="s">
        <v>393</v>
      </c>
      <c r="F68" s="512" t="s">
        <v>393</v>
      </c>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66"/>
      <c r="AG68" s="66"/>
      <c r="AH68" s="66"/>
      <c r="AI68" s="66"/>
      <c r="AJ68" s="66"/>
      <c r="AK68" s="66"/>
      <c r="AL68" s="66"/>
      <c r="AM68" s="66"/>
      <c r="AN68" s="66"/>
      <c r="AO68" s="66"/>
      <c r="AP68" s="66"/>
      <c r="AQ68" s="66"/>
      <c r="AR68" s="66"/>
      <c r="AS68" s="66"/>
    </row>
    <row r="69" spans="1:45" ht="18">
      <c r="A69" s="101"/>
      <c r="B69" s="500"/>
      <c r="C69" s="500"/>
      <c r="D69" s="500"/>
      <c r="E69" s="500"/>
      <c r="F69" s="99"/>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66"/>
      <c r="AG69" s="66"/>
      <c r="AH69" s="66"/>
      <c r="AI69" s="66"/>
      <c r="AJ69" s="66"/>
      <c r="AK69" s="66"/>
      <c r="AL69" s="66"/>
      <c r="AM69" s="66"/>
      <c r="AN69" s="66"/>
      <c r="AO69" s="66"/>
      <c r="AP69" s="66"/>
      <c r="AQ69" s="66"/>
      <c r="AR69" s="66"/>
      <c r="AS69" s="66"/>
    </row>
    <row r="70" spans="1:45" ht="18">
      <c r="A70" s="504" t="s">
        <v>394</v>
      </c>
      <c r="B70" s="508"/>
      <c r="C70" s="508"/>
      <c r="D70" s="508"/>
      <c r="E70" s="508"/>
      <c r="F70" s="506"/>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66"/>
      <c r="AG70" s="66"/>
      <c r="AH70" s="66"/>
      <c r="AI70" s="66"/>
      <c r="AJ70" s="66"/>
      <c r="AK70" s="66"/>
      <c r="AL70" s="66"/>
      <c r="AM70" s="66"/>
      <c r="AN70" s="66"/>
      <c r="AO70" s="66"/>
      <c r="AP70" s="66"/>
      <c r="AQ70" s="66"/>
      <c r="AR70" s="66"/>
      <c r="AS70" s="66"/>
    </row>
    <row r="71" spans="1:45" ht="18">
      <c r="A71" s="507"/>
      <c r="B71" s="468">
        <v>2021</v>
      </c>
      <c r="C71" s="468">
        <v>2022</v>
      </c>
      <c r="D71" s="468">
        <v>2023</v>
      </c>
      <c r="E71" s="468">
        <v>2024</v>
      </c>
      <c r="F71" s="469">
        <v>2025</v>
      </c>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66"/>
      <c r="AG71" s="66"/>
      <c r="AH71" s="66"/>
      <c r="AI71" s="66"/>
      <c r="AJ71" s="66"/>
      <c r="AK71" s="66"/>
      <c r="AL71" s="66"/>
      <c r="AM71" s="66"/>
      <c r="AN71" s="66"/>
      <c r="AO71" s="66"/>
      <c r="AP71" s="66"/>
      <c r="AQ71" s="66"/>
      <c r="AR71" s="66"/>
      <c r="AS71" s="66"/>
    </row>
    <row r="72" spans="1:45" ht="18">
      <c r="A72" s="470" t="s">
        <v>395</v>
      </c>
      <c r="B72" s="477" t="s">
        <v>59</v>
      </c>
      <c r="C72" s="477">
        <v>4</v>
      </c>
      <c r="D72" s="477">
        <v>6</v>
      </c>
      <c r="E72" s="477">
        <v>5</v>
      </c>
      <c r="F72" s="479">
        <v>0</v>
      </c>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66"/>
      <c r="AG72" s="66"/>
      <c r="AH72" s="66"/>
      <c r="AI72" s="66"/>
      <c r="AJ72" s="66"/>
      <c r="AK72" s="66"/>
      <c r="AL72" s="66"/>
      <c r="AM72" s="66"/>
      <c r="AN72" s="66"/>
      <c r="AO72" s="66"/>
      <c r="AP72" s="66"/>
      <c r="AQ72" s="66"/>
      <c r="AR72" s="66"/>
      <c r="AS72" s="66"/>
    </row>
    <row r="73" spans="1:45" ht="18">
      <c r="A73" s="471" t="s">
        <v>396</v>
      </c>
      <c r="B73" s="480" t="s">
        <v>58</v>
      </c>
      <c r="C73" s="486">
        <v>6621</v>
      </c>
      <c r="D73" s="486">
        <v>12912</v>
      </c>
      <c r="E73" s="487">
        <v>23705</v>
      </c>
      <c r="F73" s="498">
        <v>29905</v>
      </c>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66"/>
      <c r="AG73" s="66"/>
      <c r="AH73" s="66"/>
      <c r="AI73" s="66"/>
      <c r="AJ73" s="66"/>
      <c r="AK73" s="66"/>
      <c r="AL73" s="66"/>
      <c r="AM73" s="66"/>
      <c r="AN73" s="66"/>
      <c r="AO73" s="66"/>
      <c r="AP73" s="66"/>
      <c r="AQ73" s="66"/>
      <c r="AR73" s="66"/>
      <c r="AS73" s="66"/>
    </row>
    <row r="74" spans="1:45" ht="18">
      <c r="A74" s="472" t="s">
        <v>397</v>
      </c>
      <c r="B74" s="495">
        <v>165</v>
      </c>
      <c r="C74" s="495">
        <v>20</v>
      </c>
      <c r="D74" s="495">
        <v>26</v>
      </c>
      <c r="E74" s="502">
        <v>30</v>
      </c>
      <c r="F74" s="499">
        <v>28</v>
      </c>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66"/>
      <c r="AG74" s="66"/>
      <c r="AH74" s="66"/>
      <c r="AI74" s="66"/>
      <c r="AJ74" s="66"/>
      <c r="AK74" s="66"/>
      <c r="AL74" s="66"/>
      <c r="AM74" s="66"/>
      <c r="AN74" s="66"/>
      <c r="AO74" s="66"/>
      <c r="AP74" s="66"/>
      <c r="AQ74" s="66"/>
      <c r="AR74" s="66"/>
      <c r="AS74" s="66"/>
    </row>
    <row r="75" spans="1:45" ht="18">
      <c r="A75" s="66"/>
      <c r="B75" s="99"/>
      <c r="C75" s="99"/>
      <c r="D75" s="99"/>
      <c r="E75" s="99"/>
      <c r="F75" s="99"/>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66"/>
      <c r="AG75" s="66"/>
      <c r="AH75" s="66"/>
      <c r="AI75" s="66"/>
      <c r="AJ75" s="66"/>
      <c r="AK75" s="66"/>
      <c r="AL75" s="66"/>
      <c r="AM75" s="66"/>
      <c r="AN75" s="66"/>
      <c r="AO75" s="66"/>
      <c r="AP75" s="66"/>
      <c r="AQ75" s="66"/>
      <c r="AR75" s="66"/>
      <c r="AS75" s="66"/>
    </row>
    <row r="76" spans="1:45" ht="18">
      <c r="A76" s="504" t="s">
        <v>42</v>
      </c>
      <c r="B76" s="505"/>
      <c r="C76" s="505"/>
      <c r="D76" s="505"/>
      <c r="E76" s="505"/>
      <c r="F76" s="506"/>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66"/>
      <c r="AG76" s="66"/>
      <c r="AH76" s="66"/>
      <c r="AI76" s="66"/>
      <c r="AJ76" s="66"/>
      <c r="AK76" s="66"/>
      <c r="AL76" s="66"/>
      <c r="AM76" s="66"/>
      <c r="AN76" s="66"/>
      <c r="AO76" s="66"/>
      <c r="AP76" s="66"/>
      <c r="AQ76" s="66"/>
      <c r="AR76" s="66"/>
      <c r="AS76" s="66"/>
    </row>
    <row r="77" spans="1:45" ht="18">
      <c r="A77" s="507"/>
      <c r="B77" s="468">
        <v>2021</v>
      </c>
      <c r="C77" s="468">
        <v>2022</v>
      </c>
      <c r="D77" s="468">
        <v>2023</v>
      </c>
      <c r="E77" s="468">
        <v>2024</v>
      </c>
      <c r="F77" s="469">
        <v>2025</v>
      </c>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66"/>
      <c r="AG77" s="66"/>
      <c r="AH77" s="66"/>
      <c r="AI77" s="66"/>
      <c r="AJ77" s="66"/>
      <c r="AK77" s="66"/>
      <c r="AL77" s="66"/>
      <c r="AM77" s="66"/>
      <c r="AN77" s="66"/>
      <c r="AO77" s="66"/>
      <c r="AP77" s="66"/>
      <c r="AQ77" s="66"/>
      <c r="AR77" s="66"/>
      <c r="AS77" s="66"/>
    </row>
    <row r="78" spans="1:45" ht="50">
      <c r="A78" s="474" t="s">
        <v>366</v>
      </c>
      <c r="B78" s="511" t="s">
        <v>398</v>
      </c>
      <c r="C78" s="511" t="s">
        <v>399</v>
      </c>
      <c r="D78" s="511" t="s">
        <v>400</v>
      </c>
      <c r="E78" s="511" t="s">
        <v>400</v>
      </c>
      <c r="F78" s="512" t="s">
        <v>399</v>
      </c>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66"/>
      <c r="AG78" s="66"/>
      <c r="AH78" s="66"/>
      <c r="AI78" s="66"/>
      <c r="AJ78" s="66"/>
      <c r="AK78" s="66"/>
      <c r="AL78" s="66"/>
      <c r="AM78" s="66"/>
      <c r="AN78" s="66"/>
      <c r="AO78" s="66"/>
      <c r="AP78" s="66"/>
      <c r="AQ78" s="66"/>
      <c r="AR78" s="66"/>
      <c r="AS78" s="66"/>
    </row>
    <row r="79" spans="1:45" ht="18">
      <c r="A79" s="97"/>
      <c r="B79" s="99"/>
      <c r="C79" s="99"/>
      <c r="D79" s="99"/>
      <c r="E79" s="99"/>
      <c r="F79" s="99"/>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row>
    <row r="80" spans="1:45" ht="18">
      <c r="A80" s="97"/>
      <c r="B80" s="99"/>
      <c r="C80" s="99"/>
      <c r="D80" s="99"/>
      <c r="E80" s="99"/>
      <c r="F80" s="99"/>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row>
    <row r="81" spans="1:45" ht="18">
      <c r="A81" s="97"/>
      <c r="B81" s="99"/>
      <c r="C81" s="99"/>
      <c r="D81" s="99"/>
      <c r="E81" s="99"/>
      <c r="F81" s="99"/>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row>
    <row r="82" spans="1:45" ht="18">
      <c r="A82" s="97"/>
      <c r="B82" s="99"/>
      <c r="C82" s="99"/>
      <c r="D82" s="99"/>
      <c r="E82" s="99"/>
      <c r="F82" s="99"/>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row>
    <row r="83" spans="1:45" ht="18">
      <c r="A83" s="97"/>
      <c r="B83" s="99"/>
      <c r="C83" s="99"/>
      <c r="D83" s="99"/>
      <c r="E83" s="99"/>
      <c r="F83" s="99"/>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row>
    <row r="84" spans="1:45" ht="18">
      <c r="A84" s="97"/>
      <c r="B84" s="99"/>
      <c r="C84" s="99"/>
      <c r="D84" s="99"/>
      <c r="E84" s="99"/>
      <c r="F84" s="99"/>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row>
    <row r="85" spans="1:45" ht="18">
      <c r="A85" s="97"/>
      <c r="B85" s="99"/>
      <c r="C85" s="99"/>
      <c r="D85" s="99"/>
      <c r="E85" s="99"/>
      <c r="F85" s="99"/>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row>
    <row r="86" spans="1:45" ht="18">
      <c r="A86" s="97"/>
      <c r="B86" s="99"/>
      <c r="C86" s="99"/>
      <c r="D86" s="99"/>
      <c r="E86" s="99"/>
      <c r="F86" s="99"/>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row>
    <row r="87" spans="1:45" ht="18">
      <c r="A87" s="97"/>
      <c r="B87" s="99"/>
      <c r="C87" s="99"/>
      <c r="D87" s="99"/>
      <c r="E87" s="99"/>
      <c r="F87" s="99"/>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row>
    <row r="88" spans="1:45" ht="18">
      <c r="A88" s="97"/>
      <c r="B88" s="99"/>
      <c r="C88" s="99"/>
      <c r="D88" s="99"/>
      <c r="E88" s="99"/>
      <c r="F88" s="99"/>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row>
    <row r="89" spans="1:45" ht="18">
      <c r="A89" s="97"/>
      <c r="B89" s="99"/>
      <c r="C89" s="99"/>
      <c r="D89" s="99"/>
      <c r="E89" s="99"/>
      <c r="F89" s="99"/>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row>
    <row r="90" spans="1:45" ht="18">
      <c r="A90" s="97"/>
      <c r="B90" s="99"/>
      <c r="C90" s="99"/>
      <c r="D90" s="99"/>
      <c r="E90" s="99"/>
      <c r="F90" s="99"/>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row>
    <row r="91" spans="1:45" ht="18">
      <c r="A91" s="97"/>
      <c r="B91" s="99"/>
      <c r="C91" s="99"/>
      <c r="D91" s="99"/>
      <c r="E91" s="99"/>
      <c r="F91" s="99"/>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row>
    <row r="92" spans="1:45" ht="18">
      <c r="A92" s="97"/>
      <c r="B92" s="99"/>
      <c r="C92" s="99"/>
      <c r="D92" s="99"/>
      <c r="E92" s="99"/>
      <c r="F92" s="99"/>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row>
    <row r="93" spans="1:45" ht="18">
      <c r="A93" s="97"/>
      <c r="B93" s="99"/>
      <c r="C93" s="99"/>
      <c r="D93" s="99"/>
      <c r="E93" s="99"/>
      <c r="F93" s="99"/>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row>
    <row r="94" spans="1:45" ht="18">
      <c r="A94" s="97"/>
      <c r="B94" s="99"/>
      <c r="C94" s="99"/>
      <c r="D94" s="99"/>
      <c r="E94" s="99"/>
      <c r="F94" s="99"/>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row>
    <row r="95" spans="1:45" ht="18">
      <c r="A95" s="97"/>
      <c r="B95" s="99"/>
      <c r="C95" s="99"/>
      <c r="D95" s="99"/>
      <c r="E95" s="99"/>
      <c r="F95" s="99"/>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row>
    <row r="96" spans="1:45" ht="18">
      <c r="A96" s="97"/>
      <c r="B96" s="99"/>
      <c r="C96" s="99"/>
      <c r="D96" s="99"/>
      <c r="E96" s="99"/>
      <c r="F96" s="99"/>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row>
    <row r="97" spans="1:45" ht="18">
      <c r="A97" s="97"/>
      <c r="B97" s="99"/>
      <c r="C97" s="99"/>
      <c r="D97" s="99"/>
      <c r="E97" s="99"/>
      <c r="F97" s="99"/>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row>
    <row r="98" spans="1:45" ht="18">
      <c r="A98" s="97"/>
      <c r="B98" s="99"/>
      <c r="C98" s="99"/>
      <c r="D98" s="99"/>
      <c r="E98" s="99"/>
      <c r="F98" s="99"/>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row>
    <row r="99" spans="1:45" ht="18">
      <c r="A99" s="97"/>
      <c r="B99" s="99"/>
      <c r="C99" s="99"/>
      <c r="D99" s="99"/>
      <c r="E99" s="99"/>
      <c r="F99" s="99"/>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row>
    <row r="100" spans="1:45" ht="18">
      <c r="A100" s="97"/>
      <c r="B100" s="99"/>
      <c r="C100" s="99"/>
      <c r="D100" s="99"/>
      <c r="E100" s="99"/>
      <c r="F100" s="99"/>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row>
    <row r="101" spans="1:45" ht="18">
      <c r="A101" s="97"/>
      <c r="B101" s="99"/>
      <c r="C101" s="99"/>
      <c r="D101" s="99"/>
      <c r="E101" s="99"/>
      <c r="F101" s="99"/>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row>
    <row r="102" spans="1:45" ht="18">
      <c r="A102" s="97"/>
      <c r="B102" s="99"/>
      <c r="C102" s="99"/>
      <c r="D102" s="99"/>
      <c r="E102" s="99"/>
      <c r="F102" s="99"/>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row>
    <row r="103" spans="1:45" ht="18">
      <c r="A103" s="97"/>
      <c r="B103" s="99"/>
      <c r="C103" s="99"/>
      <c r="D103" s="99"/>
      <c r="E103" s="99"/>
      <c r="F103" s="99"/>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row>
    <row r="104" spans="1:45" ht="18">
      <c r="A104" s="97"/>
      <c r="B104" s="99"/>
      <c r="C104" s="99"/>
      <c r="D104" s="99"/>
      <c r="E104" s="99"/>
      <c r="F104" s="99"/>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row>
    <row r="105" spans="1:45" ht="18">
      <c r="A105" s="97"/>
      <c r="B105" s="99"/>
      <c r="C105" s="99"/>
      <c r="D105" s="99"/>
      <c r="E105" s="99"/>
      <c r="F105" s="99"/>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row>
    <row r="106" spans="1:45" ht="18">
      <c r="A106" s="97"/>
      <c r="B106" s="99"/>
      <c r="C106" s="99"/>
      <c r="D106" s="99"/>
      <c r="E106" s="99"/>
      <c r="F106" s="99"/>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row>
    <row r="107" spans="1:45" ht="18">
      <c r="A107" s="97"/>
      <c r="B107" s="99"/>
      <c r="C107" s="99"/>
      <c r="D107" s="99"/>
      <c r="E107" s="99"/>
      <c r="F107" s="99"/>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row>
    <row r="108" spans="1:45" ht="18">
      <c r="A108" s="97"/>
      <c r="B108" s="99"/>
      <c r="C108" s="99"/>
      <c r="D108" s="99"/>
      <c r="E108" s="99"/>
      <c r="F108" s="99"/>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row>
    <row r="109" spans="1:45" ht="18">
      <c r="A109" s="97"/>
      <c r="B109" s="99"/>
      <c r="C109" s="99"/>
      <c r="D109" s="99"/>
      <c r="E109" s="99"/>
      <c r="F109" s="99"/>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row>
    <row r="110" spans="1:45" ht="18">
      <c r="A110" s="97"/>
      <c r="B110" s="99"/>
      <c r="C110" s="99"/>
      <c r="D110" s="99"/>
      <c r="E110" s="99"/>
      <c r="F110" s="99"/>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row>
    <row r="111" spans="1:45" ht="18">
      <c r="A111" s="97"/>
      <c r="B111" s="99"/>
      <c r="C111" s="99"/>
      <c r="D111" s="99"/>
      <c r="E111" s="99"/>
      <c r="F111" s="99"/>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row>
    <row r="112" spans="1:45" ht="18">
      <c r="A112" s="97"/>
      <c r="B112" s="99"/>
      <c r="C112" s="99"/>
      <c r="D112" s="99"/>
      <c r="E112" s="99"/>
      <c r="F112" s="99"/>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row>
    <row r="113" spans="1:45" ht="18">
      <c r="A113" s="97"/>
      <c r="B113" s="99"/>
      <c r="C113" s="99"/>
      <c r="D113" s="99"/>
      <c r="E113" s="99"/>
      <c r="F113" s="99"/>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row>
    <row r="114" spans="1:45" ht="18">
      <c r="A114" s="97"/>
      <c r="B114" s="99"/>
      <c r="C114" s="99"/>
      <c r="D114" s="99"/>
      <c r="E114" s="99"/>
      <c r="F114" s="99"/>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row>
    <row r="115" spans="1:45" ht="18">
      <c r="A115" s="97"/>
      <c r="B115" s="99"/>
      <c r="C115" s="99"/>
      <c r="D115" s="99"/>
      <c r="E115" s="99"/>
      <c r="F115" s="99"/>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row>
    <row r="116" spans="1:45" ht="18">
      <c r="A116" s="97"/>
      <c r="B116" s="99"/>
      <c r="C116" s="99"/>
      <c r="D116" s="99"/>
      <c r="E116" s="99"/>
      <c r="F116" s="99"/>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row>
    <row r="117" spans="1:45" ht="18">
      <c r="A117" s="97"/>
      <c r="B117" s="99"/>
      <c r="C117" s="99"/>
      <c r="D117" s="99"/>
      <c r="E117" s="99"/>
      <c r="F117" s="99"/>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row>
    <row r="118" spans="1:45" ht="18">
      <c r="A118" s="97"/>
      <c r="B118" s="99"/>
      <c r="C118" s="99"/>
      <c r="D118" s="99"/>
      <c r="E118" s="99"/>
      <c r="F118" s="99"/>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row>
    <row r="119" spans="1:45" ht="18">
      <c r="A119" s="97"/>
      <c r="B119" s="99"/>
      <c r="C119" s="99"/>
      <c r="D119" s="99"/>
      <c r="E119" s="99"/>
      <c r="F119" s="99"/>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row>
    <row r="120" spans="1:45" ht="18">
      <c r="A120" s="97"/>
      <c r="B120" s="99"/>
      <c r="C120" s="99"/>
      <c r="D120" s="99"/>
      <c r="E120" s="99"/>
      <c r="F120" s="99"/>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row>
    <row r="121" spans="1:45" ht="18">
      <c r="A121" s="97"/>
      <c r="B121" s="99"/>
      <c r="C121" s="99"/>
      <c r="D121" s="99"/>
      <c r="E121" s="99"/>
      <c r="F121" s="99"/>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row>
    <row r="122" spans="1:45" ht="18">
      <c r="A122" s="97"/>
      <c r="B122" s="99"/>
      <c r="C122" s="99"/>
      <c r="D122" s="99"/>
      <c r="E122" s="99"/>
      <c r="F122" s="99"/>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row>
    <row r="123" spans="1:45" ht="18">
      <c r="A123" s="97"/>
      <c r="B123" s="99"/>
      <c r="C123" s="99"/>
      <c r="D123" s="99"/>
      <c r="E123" s="99"/>
      <c r="F123" s="99"/>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row>
    <row r="124" spans="1:45" ht="18">
      <c r="A124" s="97"/>
      <c r="B124" s="99"/>
      <c r="C124" s="99"/>
      <c r="D124" s="99"/>
      <c r="E124" s="99"/>
      <c r="F124" s="99"/>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row>
    <row r="125" spans="1:45" ht="18">
      <c r="A125" s="97"/>
      <c r="B125" s="99"/>
      <c r="C125" s="99"/>
      <c r="D125" s="99"/>
      <c r="E125" s="99"/>
      <c r="F125" s="99"/>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row>
    <row r="126" spans="1:45" ht="18">
      <c r="A126" s="97"/>
      <c r="B126" s="99"/>
      <c r="C126" s="99"/>
      <c r="D126" s="99"/>
      <c r="E126" s="99"/>
      <c r="F126" s="99"/>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row>
    <row r="127" spans="1:45" ht="18">
      <c r="A127" s="66"/>
      <c r="B127" s="99"/>
      <c r="C127" s="99"/>
      <c r="D127" s="99"/>
      <c r="E127" s="99"/>
      <c r="F127" s="99"/>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row>
    <row r="128" spans="1:45" ht="18">
      <c r="A128" s="66"/>
      <c r="B128" s="99"/>
      <c r="C128" s="99"/>
      <c r="D128" s="99"/>
      <c r="E128" s="99"/>
      <c r="F128" s="99"/>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row>
    <row r="129" spans="1:45" ht="18">
      <c r="A129" s="66"/>
      <c r="B129" s="99"/>
      <c r="C129" s="99"/>
      <c r="D129" s="99"/>
      <c r="E129" s="99"/>
      <c r="F129" s="99"/>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row>
    <row r="130" spans="1:45" ht="18">
      <c r="A130" s="66"/>
      <c r="B130" s="99"/>
      <c r="C130" s="99"/>
      <c r="D130" s="99"/>
      <c r="E130" s="99"/>
      <c r="F130" s="99"/>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row>
    <row r="131" spans="1:45" ht="18">
      <c r="A131" s="66"/>
      <c r="B131" s="99"/>
      <c r="C131" s="99"/>
      <c r="D131" s="99"/>
      <c r="E131" s="99"/>
      <c r="F131" s="99"/>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row>
    <row r="132" spans="1:45" ht="18">
      <c r="A132" s="66"/>
      <c r="B132" s="99"/>
      <c r="C132" s="99"/>
      <c r="D132" s="99"/>
      <c r="E132" s="99"/>
      <c r="F132" s="99"/>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row>
    <row r="133" spans="1:45" ht="18">
      <c r="A133" s="66"/>
      <c r="B133" s="99"/>
      <c r="C133" s="99"/>
      <c r="D133" s="99"/>
      <c r="E133" s="99"/>
      <c r="F133" s="99"/>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row>
    <row r="134" spans="1:45" ht="18">
      <c r="A134" s="66"/>
      <c r="B134" s="99"/>
      <c r="C134" s="99"/>
      <c r="D134" s="99"/>
      <c r="E134" s="99"/>
      <c r="F134" s="99"/>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row>
    <row r="135" spans="1:45" ht="18">
      <c r="A135" s="66"/>
      <c r="B135" s="99"/>
      <c r="C135" s="99"/>
      <c r="D135" s="99"/>
      <c r="E135" s="99"/>
      <c r="F135" s="99"/>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row>
    <row r="136" spans="1:45" ht="18">
      <c r="A136" s="66"/>
      <c r="B136" s="99"/>
      <c r="C136" s="99"/>
      <c r="D136" s="99"/>
      <c r="E136" s="99"/>
      <c r="F136" s="99"/>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row>
    <row r="137" spans="1:45" ht="18">
      <c r="A137" s="66"/>
      <c r="B137" s="99"/>
      <c r="C137" s="99"/>
      <c r="D137" s="99"/>
      <c r="E137" s="99"/>
      <c r="F137" s="99"/>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row>
    <row r="138" spans="1:45" ht="18">
      <c r="A138" s="66"/>
      <c r="B138" s="99"/>
      <c r="C138" s="99"/>
      <c r="D138" s="99"/>
      <c r="E138" s="99"/>
      <c r="F138" s="99"/>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row>
    <row r="139" spans="1:45" ht="18">
      <c r="A139" s="66"/>
      <c r="B139" s="99"/>
      <c r="C139" s="99"/>
      <c r="D139" s="99"/>
      <c r="E139" s="99"/>
      <c r="F139" s="99"/>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row>
    <row r="140" spans="1:45" ht="18">
      <c r="A140" s="66"/>
      <c r="B140" s="99"/>
      <c r="C140" s="99"/>
      <c r="D140" s="99"/>
      <c r="E140" s="99"/>
      <c r="F140" s="99"/>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row>
    <row r="141" spans="1:45" ht="18">
      <c r="A141" s="66"/>
      <c r="B141" s="99"/>
      <c r="C141" s="99"/>
      <c r="D141" s="99"/>
      <c r="E141" s="99"/>
      <c r="F141" s="99"/>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row>
    <row r="142" spans="1:45" ht="18">
      <c r="A142" s="66"/>
      <c r="B142" s="99"/>
      <c r="C142" s="99"/>
      <c r="D142" s="99"/>
      <c r="E142" s="99"/>
      <c r="F142" s="99"/>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row>
    <row r="143" spans="1:45" ht="18">
      <c r="A143" s="66"/>
      <c r="B143" s="99"/>
      <c r="C143" s="99"/>
      <c r="D143" s="99"/>
      <c r="E143" s="99"/>
      <c r="F143" s="99"/>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row>
    <row r="144" spans="1:45" ht="18">
      <c r="A144" s="66"/>
      <c r="B144" s="99"/>
      <c r="C144" s="99"/>
      <c r="D144" s="99"/>
      <c r="E144" s="99"/>
      <c r="F144" s="99"/>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row>
    <row r="145" spans="1:45" ht="18">
      <c r="A145" s="66"/>
      <c r="B145" s="99"/>
      <c r="C145" s="99"/>
      <c r="D145" s="99"/>
      <c r="E145" s="99"/>
      <c r="F145" s="99"/>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row>
    <row r="146" spans="1:45" ht="18">
      <c r="A146" s="66"/>
      <c r="B146" s="99"/>
      <c r="C146" s="99"/>
      <c r="D146" s="99"/>
      <c r="E146" s="99"/>
      <c r="F146" s="99"/>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row>
    <row r="147" spans="1:45" ht="18">
      <c r="A147" s="66"/>
      <c r="B147" s="99"/>
      <c r="C147" s="99"/>
      <c r="D147" s="99"/>
      <c r="E147" s="99"/>
      <c r="F147" s="99"/>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row>
    <row r="148" spans="1:45" ht="18">
      <c r="A148" s="66"/>
      <c r="B148" s="99"/>
      <c r="C148" s="99"/>
      <c r="D148" s="99"/>
      <c r="E148" s="99"/>
      <c r="F148" s="99"/>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row>
    <row r="149" spans="1:45" ht="18">
      <c r="A149" s="66"/>
      <c r="B149" s="99"/>
      <c r="C149" s="99"/>
      <c r="D149" s="99"/>
      <c r="E149" s="99"/>
      <c r="F149" s="99"/>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row>
    <row r="150" spans="1:45" ht="18">
      <c r="A150" s="66"/>
      <c r="B150" s="99"/>
      <c r="C150" s="99"/>
      <c r="D150" s="99"/>
      <c r="E150" s="99"/>
      <c r="F150" s="99"/>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row>
    <row r="151" spans="1:45" ht="18">
      <c r="A151" s="66"/>
      <c r="B151" s="99"/>
      <c r="C151" s="99"/>
      <c r="D151" s="99"/>
      <c r="E151" s="99"/>
      <c r="F151" s="99"/>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row>
    <row r="152" spans="1:45" ht="18">
      <c r="A152" s="66"/>
      <c r="B152" s="99"/>
      <c r="C152" s="99"/>
      <c r="D152" s="99"/>
      <c r="E152" s="99"/>
      <c r="F152" s="99"/>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row>
    <row r="153" spans="1:45" ht="18">
      <c r="A153" s="66"/>
      <c r="B153" s="99"/>
      <c r="C153" s="99"/>
      <c r="D153" s="99"/>
      <c r="E153" s="99"/>
      <c r="F153" s="99"/>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row>
    <row r="154" spans="1:45" ht="18">
      <c r="A154" s="66"/>
      <c r="B154" s="99"/>
      <c r="C154" s="99"/>
      <c r="D154" s="99"/>
      <c r="E154" s="99"/>
      <c r="F154" s="99"/>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row>
    <row r="155" spans="1:45" ht="18">
      <c r="A155" s="66"/>
      <c r="B155" s="99"/>
      <c r="C155" s="99"/>
      <c r="D155" s="99"/>
      <c r="E155" s="99"/>
      <c r="F155" s="99"/>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row>
    <row r="156" spans="1:45" ht="18">
      <c r="A156" s="66"/>
      <c r="B156" s="99"/>
      <c r="C156" s="99"/>
      <c r="D156" s="99"/>
      <c r="E156" s="99"/>
      <c r="F156" s="99"/>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row>
    <row r="157" spans="1:45" ht="18">
      <c r="A157" s="66"/>
      <c r="B157" s="99"/>
      <c r="C157" s="99"/>
      <c r="D157" s="99"/>
      <c r="E157" s="99"/>
      <c r="F157" s="99"/>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row>
    <row r="158" spans="1:45" ht="18">
      <c r="A158" s="66"/>
      <c r="B158" s="99"/>
      <c r="C158" s="99"/>
      <c r="D158" s="99"/>
      <c r="E158" s="99"/>
      <c r="F158" s="99"/>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row>
    <row r="159" spans="1:45" ht="18">
      <c r="A159" s="66"/>
      <c r="B159" s="99"/>
      <c r="C159" s="99"/>
      <c r="D159" s="99"/>
      <c r="E159" s="99"/>
      <c r="F159" s="99"/>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row>
    <row r="160" spans="1:45" ht="18">
      <c r="A160" s="66"/>
      <c r="B160" s="99"/>
      <c r="C160" s="99"/>
      <c r="D160" s="99"/>
      <c r="E160" s="99"/>
      <c r="F160" s="99"/>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row>
    <row r="161" spans="1:45" ht="18">
      <c r="A161" s="66"/>
      <c r="B161" s="99"/>
      <c r="C161" s="99"/>
      <c r="D161" s="99"/>
      <c r="E161" s="99"/>
      <c r="F161" s="99"/>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row>
    <row r="162" spans="1:45" ht="18">
      <c r="A162" s="66"/>
      <c r="B162" s="99"/>
      <c r="C162" s="99"/>
      <c r="D162" s="99"/>
      <c r="E162" s="99"/>
      <c r="F162" s="99"/>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row>
    <row r="163" spans="1:45" ht="18">
      <c r="A163" s="66"/>
      <c r="B163" s="99"/>
      <c r="C163" s="99"/>
      <c r="D163" s="99"/>
      <c r="E163" s="99"/>
      <c r="F163" s="99"/>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row>
    <row r="164" spans="1:45" ht="18">
      <c r="A164" s="66"/>
      <c r="B164" s="99"/>
      <c r="C164" s="99"/>
      <c r="D164" s="99"/>
      <c r="E164" s="99"/>
      <c r="F164" s="99"/>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row>
    <row r="165" spans="1:45" ht="18">
      <c r="A165" s="66"/>
      <c r="B165" s="99"/>
      <c r="C165" s="99"/>
      <c r="D165" s="99"/>
      <c r="E165" s="99"/>
      <c r="F165" s="99"/>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row>
    <row r="166" spans="1:45" ht="18">
      <c r="A166" s="66"/>
      <c r="B166" s="99"/>
      <c r="C166" s="99"/>
      <c r="D166" s="99"/>
      <c r="E166" s="99"/>
      <c r="F166" s="99"/>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row>
    <row r="167" spans="1:45" ht="18">
      <c r="A167" s="66"/>
      <c r="B167" s="99"/>
      <c r="C167" s="99"/>
      <c r="D167" s="99"/>
      <c r="E167" s="99"/>
      <c r="F167" s="99"/>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row>
    <row r="168" spans="1:45" ht="18">
      <c r="A168" s="66"/>
      <c r="B168" s="99"/>
      <c r="C168" s="99"/>
      <c r="D168" s="99"/>
      <c r="E168" s="99"/>
      <c r="F168" s="99"/>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row>
    <row r="169" spans="1:45" ht="18">
      <c r="A169" s="66"/>
      <c r="B169" s="99"/>
      <c r="C169" s="99"/>
      <c r="D169" s="99"/>
      <c r="E169" s="99"/>
      <c r="F169" s="99"/>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row>
    <row r="170" spans="1:45" ht="18">
      <c r="A170" s="66"/>
      <c r="B170" s="99"/>
      <c r="C170" s="99"/>
      <c r="D170" s="99"/>
      <c r="E170" s="99"/>
      <c r="F170" s="99"/>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row>
    <row r="171" spans="1:45" ht="18">
      <c r="A171" s="66"/>
      <c r="B171" s="99"/>
      <c r="C171" s="99"/>
      <c r="D171" s="99"/>
      <c r="E171" s="99"/>
      <c r="F171" s="99"/>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row>
    <row r="172" spans="1:45" ht="18">
      <c r="A172" s="66"/>
      <c r="B172" s="99"/>
      <c r="C172" s="99"/>
      <c r="D172" s="99"/>
      <c r="E172" s="99"/>
      <c r="F172" s="99"/>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row>
    <row r="173" spans="1:45" ht="18">
      <c r="A173" s="66"/>
      <c r="B173" s="99"/>
      <c r="C173" s="99"/>
      <c r="D173" s="99"/>
      <c r="E173" s="99"/>
      <c r="F173" s="99"/>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row>
    <row r="174" spans="1:45" ht="18">
      <c r="A174" s="66"/>
      <c r="B174" s="99"/>
      <c r="C174" s="99"/>
      <c r="D174" s="99"/>
      <c r="E174" s="99"/>
      <c r="F174" s="99"/>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row>
    <row r="175" spans="1:45" ht="18">
      <c r="A175" s="66"/>
      <c r="B175" s="99"/>
      <c r="C175" s="99"/>
      <c r="D175" s="99"/>
      <c r="E175" s="99"/>
      <c r="F175" s="99"/>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row>
    <row r="176" spans="1:45" ht="18">
      <c r="A176" s="66"/>
      <c r="B176" s="99"/>
      <c r="C176" s="99"/>
      <c r="D176" s="99"/>
      <c r="E176" s="99"/>
      <c r="F176" s="99"/>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row>
    <row r="177" spans="1:45" ht="18">
      <c r="A177" s="66"/>
      <c r="B177" s="99"/>
      <c r="C177" s="99"/>
      <c r="D177" s="99"/>
      <c r="E177" s="99"/>
      <c r="F177" s="99"/>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row>
    <row r="178" spans="1:45" ht="18">
      <c r="A178" s="66"/>
      <c r="B178" s="99"/>
      <c r="C178" s="99"/>
      <c r="D178" s="99"/>
      <c r="E178" s="99"/>
      <c r="F178" s="99"/>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row>
    <row r="179" spans="1:45" ht="18">
      <c r="A179" s="66"/>
      <c r="B179" s="99"/>
      <c r="C179" s="99"/>
      <c r="D179" s="99"/>
      <c r="E179" s="99"/>
      <c r="F179" s="99"/>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row>
    <row r="180" spans="1:45" ht="18">
      <c r="A180" s="66"/>
      <c r="B180" s="99"/>
      <c r="C180" s="99"/>
      <c r="D180" s="99"/>
      <c r="E180" s="99"/>
      <c r="F180" s="99"/>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row>
    <row r="181" spans="1:45" ht="18">
      <c r="A181" s="66"/>
      <c r="B181" s="99"/>
      <c r="C181" s="99"/>
      <c r="D181" s="99"/>
      <c r="E181" s="99"/>
      <c r="F181" s="99"/>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row>
    <row r="182" spans="1:45" ht="18">
      <c r="A182" s="66"/>
      <c r="B182" s="99"/>
      <c r="C182" s="99"/>
      <c r="D182" s="99"/>
      <c r="E182" s="99"/>
      <c r="F182" s="99"/>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row>
    <row r="183" spans="1:45" ht="18">
      <c r="A183" s="66"/>
      <c r="B183" s="99"/>
      <c r="C183" s="99"/>
      <c r="D183" s="99"/>
      <c r="E183" s="99"/>
      <c r="F183" s="99"/>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row>
    <row r="184" spans="1:45" ht="18">
      <c r="A184" s="66"/>
      <c r="B184" s="99"/>
      <c r="C184" s="99"/>
      <c r="D184" s="99"/>
      <c r="E184" s="99"/>
      <c r="F184" s="99"/>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row>
    <row r="185" spans="1:45" ht="18">
      <c r="A185" s="66"/>
      <c r="B185" s="99"/>
      <c r="C185" s="99"/>
      <c r="D185" s="99"/>
      <c r="E185" s="99"/>
      <c r="F185" s="99"/>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row>
    <row r="186" spans="1:45" ht="18">
      <c r="A186" s="66"/>
      <c r="B186" s="99"/>
      <c r="C186" s="99"/>
      <c r="D186" s="99"/>
      <c r="E186" s="99"/>
      <c r="F186" s="99"/>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row>
    <row r="187" spans="1:45" ht="18">
      <c r="A187" s="66"/>
      <c r="B187" s="99"/>
      <c r="C187" s="99"/>
      <c r="D187" s="99"/>
      <c r="E187" s="99"/>
      <c r="F187" s="99"/>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row>
    <row r="188" spans="1:45" ht="18">
      <c r="A188" s="66"/>
      <c r="B188" s="99"/>
      <c r="C188" s="99"/>
      <c r="D188" s="99"/>
      <c r="E188" s="99"/>
      <c r="F188" s="99"/>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row>
    <row r="189" spans="1:45" ht="18">
      <c r="A189" s="66"/>
      <c r="B189" s="99"/>
      <c r="C189" s="99"/>
      <c r="D189" s="99"/>
      <c r="E189" s="99"/>
      <c r="F189" s="99"/>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row>
    <row r="190" spans="1:45" ht="18">
      <c r="A190" s="66"/>
      <c r="B190" s="99"/>
      <c r="C190" s="99"/>
      <c r="D190" s="99"/>
      <c r="E190" s="99"/>
      <c r="F190" s="99"/>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row>
    <row r="191" spans="1:45" ht="18">
      <c r="A191" s="66"/>
      <c r="B191" s="99"/>
      <c r="C191" s="99"/>
      <c r="D191" s="99"/>
      <c r="E191" s="99"/>
      <c r="F191" s="99"/>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row>
    <row r="192" spans="1:45" ht="18">
      <c r="A192" s="66"/>
      <c r="B192" s="99"/>
      <c r="C192" s="99"/>
      <c r="D192" s="99"/>
      <c r="E192" s="99"/>
      <c r="F192" s="99"/>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row>
    <row r="193" spans="1:45" ht="18">
      <c r="A193" s="66"/>
      <c r="B193" s="99"/>
      <c r="C193" s="99"/>
      <c r="D193" s="99"/>
      <c r="E193" s="99"/>
      <c r="F193" s="99"/>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row>
    <row r="194" spans="1:45" ht="18">
      <c r="A194" s="66"/>
      <c r="B194" s="99"/>
      <c r="C194" s="99"/>
      <c r="D194" s="99"/>
      <c r="E194" s="99"/>
      <c r="F194" s="99"/>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row>
    <row r="195" spans="1:45" ht="18">
      <c r="A195" s="66"/>
      <c r="B195" s="99"/>
      <c r="C195" s="99"/>
      <c r="D195" s="99"/>
      <c r="E195" s="99"/>
      <c r="F195" s="99"/>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row>
    <row r="196" spans="1:45" ht="18">
      <c r="A196" s="66"/>
      <c r="B196" s="99"/>
      <c r="C196" s="99"/>
      <c r="D196" s="99"/>
      <c r="E196" s="99"/>
      <c r="F196" s="99"/>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row>
    <row r="197" spans="1:45" ht="18">
      <c r="A197" s="66"/>
      <c r="B197" s="99"/>
      <c r="C197" s="99"/>
      <c r="D197" s="99"/>
      <c r="E197" s="99"/>
      <c r="F197" s="99"/>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row>
    <row r="198" spans="1:45" ht="18">
      <c r="A198" s="66"/>
      <c r="B198" s="99"/>
      <c r="C198" s="99"/>
      <c r="D198" s="99"/>
      <c r="E198" s="99"/>
      <c r="F198" s="99"/>
      <c r="G198" s="97"/>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row>
    <row r="199" spans="1:45" ht="18">
      <c r="A199" s="66"/>
      <c r="B199" s="99"/>
      <c r="C199" s="99"/>
      <c r="D199" s="99"/>
      <c r="E199" s="99"/>
      <c r="F199" s="99"/>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row>
    <row r="200" spans="1:45" ht="18">
      <c r="A200" s="66"/>
      <c r="B200" s="99"/>
      <c r="C200" s="99"/>
      <c r="D200" s="99"/>
      <c r="E200" s="99"/>
      <c r="F200" s="99"/>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row>
    <row r="201" spans="1:45" ht="18">
      <c r="A201" s="66"/>
      <c r="B201" s="99"/>
      <c r="C201" s="99"/>
      <c r="D201" s="99"/>
      <c r="E201" s="99"/>
      <c r="F201" s="99"/>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row>
    <row r="202" spans="1:45" ht="18">
      <c r="A202" s="66"/>
      <c r="B202" s="99"/>
      <c r="C202" s="99"/>
      <c r="D202" s="99"/>
      <c r="E202" s="99"/>
      <c r="F202" s="99"/>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row>
    <row r="203" spans="1:45" ht="18">
      <c r="A203" s="66"/>
      <c r="B203" s="99"/>
      <c r="C203" s="99"/>
      <c r="D203" s="99"/>
      <c r="E203" s="99"/>
      <c r="F203" s="99"/>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row>
    <row r="204" spans="1:45" ht="18">
      <c r="A204" s="66"/>
      <c r="B204" s="99"/>
      <c r="C204" s="99"/>
      <c r="D204" s="99"/>
      <c r="E204" s="99"/>
      <c r="F204" s="99"/>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row>
    <row r="205" spans="1:45" ht="18">
      <c r="A205" s="66"/>
      <c r="B205" s="99"/>
      <c r="C205" s="99"/>
      <c r="D205" s="99"/>
      <c r="E205" s="99"/>
      <c r="F205" s="99"/>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row>
    <row r="206" spans="1:45" ht="18">
      <c r="A206" s="66"/>
      <c r="B206" s="99"/>
      <c r="C206" s="99"/>
      <c r="D206" s="99"/>
      <c r="E206" s="99"/>
      <c r="F206" s="99"/>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row>
    <row r="207" spans="1:45" ht="18">
      <c r="A207" s="66"/>
      <c r="B207" s="99"/>
      <c r="C207" s="99"/>
      <c r="D207" s="99"/>
      <c r="E207" s="99"/>
      <c r="F207" s="99"/>
      <c r="G207" s="97"/>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row>
    <row r="208" spans="1:45" ht="18">
      <c r="A208" s="66"/>
      <c r="B208" s="99"/>
      <c r="C208" s="99"/>
      <c r="D208" s="99"/>
      <c r="E208" s="99"/>
      <c r="F208" s="99"/>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row>
    <row r="209" spans="1:45" ht="18">
      <c r="A209" s="66"/>
      <c r="B209" s="99"/>
      <c r="C209" s="99"/>
      <c r="D209" s="99"/>
      <c r="E209" s="99"/>
      <c r="F209" s="99"/>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row>
    <row r="210" spans="1:45" ht="18">
      <c r="A210" s="66"/>
      <c r="B210" s="99"/>
      <c r="C210" s="99"/>
      <c r="D210" s="99"/>
      <c r="E210" s="99"/>
      <c r="F210" s="99"/>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row>
    <row r="211" spans="1:45" ht="18">
      <c r="A211" s="66"/>
      <c r="B211" s="99"/>
      <c r="C211" s="99"/>
      <c r="D211" s="99"/>
      <c r="E211" s="99"/>
      <c r="F211" s="99"/>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row>
    <row r="212" spans="1:45" ht="18">
      <c r="A212" s="66"/>
      <c r="B212" s="99"/>
      <c r="C212" s="99"/>
      <c r="D212" s="99"/>
      <c r="E212" s="99"/>
      <c r="F212" s="99"/>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row>
    <row r="213" spans="1:45" ht="18">
      <c r="A213" s="66"/>
      <c r="B213" s="99"/>
      <c r="C213" s="99"/>
      <c r="D213" s="99"/>
      <c r="E213" s="99"/>
      <c r="F213" s="99"/>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row>
    <row r="214" spans="1:45" ht="18">
      <c r="A214" s="66"/>
      <c r="B214" s="99"/>
      <c r="C214" s="99"/>
      <c r="D214" s="99"/>
      <c r="E214" s="99"/>
      <c r="F214" s="99"/>
      <c r="G214" s="97"/>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row>
    <row r="215" spans="1:45" ht="18">
      <c r="A215" s="66"/>
      <c r="B215" s="99"/>
      <c r="C215" s="99"/>
      <c r="D215" s="99"/>
      <c r="E215" s="99"/>
      <c r="F215" s="99"/>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row>
    <row r="216" spans="1:45" ht="18">
      <c r="A216" s="66"/>
      <c r="B216" s="99"/>
      <c r="C216" s="99"/>
      <c r="D216" s="99"/>
      <c r="E216" s="99"/>
      <c r="F216" s="99"/>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row>
    <row r="217" spans="1:45" ht="18">
      <c r="A217" s="66"/>
      <c r="B217" s="99"/>
      <c r="C217" s="99"/>
      <c r="D217" s="99"/>
      <c r="E217" s="99"/>
      <c r="F217" s="99"/>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row>
    <row r="218" spans="1:45" ht="18">
      <c r="A218" s="66"/>
      <c r="B218" s="99"/>
      <c r="C218" s="99"/>
      <c r="D218" s="99"/>
      <c r="E218" s="99"/>
      <c r="F218" s="99"/>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row>
    <row r="219" spans="1:45" ht="18">
      <c r="A219" s="66"/>
      <c r="B219" s="99"/>
      <c r="C219" s="99"/>
      <c r="D219" s="99"/>
      <c r="E219" s="99"/>
      <c r="F219" s="99"/>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row>
    <row r="220" spans="1:45" ht="18">
      <c r="A220" s="66"/>
      <c r="B220" s="99"/>
      <c r="C220" s="99"/>
      <c r="D220" s="99"/>
      <c r="E220" s="99"/>
      <c r="F220" s="99"/>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row>
    <row r="221" spans="1:45" ht="18">
      <c r="A221" s="66"/>
      <c r="B221" s="99"/>
      <c r="C221" s="99"/>
      <c r="D221" s="99"/>
      <c r="E221" s="99"/>
      <c r="F221" s="99"/>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row>
    <row r="222" spans="1:45" ht="18">
      <c r="A222" s="66"/>
      <c r="B222" s="99"/>
      <c r="C222" s="99"/>
      <c r="D222" s="99"/>
      <c r="E222" s="99"/>
      <c r="F222" s="99"/>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row>
    <row r="223" spans="1:45" ht="18">
      <c r="A223" s="66"/>
      <c r="B223" s="99"/>
      <c r="C223" s="99"/>
      <c r="D223" s="99"/>
      <c r="E223" s="99"/>
      <c r="F223" s="99"/>
      <c r="G223" s="97"/>
      <c r="H223" s="97"/>
      <c r="I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row>
    <row r="224" spans="1:45" ht="18">
      <c r="A224" s="66"/>
      <c r="B224" s="99"/>
      <c r="C224" s="99"/>
      <c r="D224" s="99"/>
      <c r="E224" s="99"/>
      <c r="F224" s="99"/>
      <c r="G224" s="97"/>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row>
    <row r="225" spans="1:45" ht="18">
      <c r="A225" s="66"/>
      <c r="B225" s="99"/>
      <c r="C225" s="99"/>
      <c r="D225" s="99"/>
      <c r="E225" s="99"/>
      <c r="F225" s="99"/>
      <c r="G225" s="97"/>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row>
    <row r="226" spans="1:45" ht="18">
      <c r="A226" s="66"/>
      <c r="B226" s="99"/>
      <c r="C226" s="99"/>
      <c r="D226" s="99"/>
      <c r="E226" s="99"/>
      <c r="F226" s="99"/>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row>
    <row r="227" spans="1:45" ht="18">
      <c r="A227" s="66"/>
      <c r="B227" s="99"/>
      <c r="C227" s="99"/>
      <c r="D227" s="99"/>
      <c r="E227" s="99"/>
      <c r="F227" s="99"/>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row>
    <row r="228" spans="1:45" ht="18">
      <c r="A228" s="66"/>
      <c r="B228" s="99"/>
      <c r="C228" s="99"/>
      <c r="D228" s="99"/>
      <c r="E228" s="99"/>
      <c r="F228" s="99"/>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row>
    <row r="229" spans="1:45" ht="18">
      <c r="A229" s="66"/>
      <c r="B229" s="99"/>
      <c r="C229" s="99"/>
      <c r="D229" s="99"/>
      <c r="E229" s="99"/>
      <c r="F229" s="99"/>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row>
    <row r="230" spans="1:45" ht="18">
      <c r="A230" s="66"/>
      <c r="B230" s="99"/>
      <c r="C230" s="99"/>
      <c r="D230" s="99"/>
      <c r="E230" s="99"/>
      <c r="F230" s="99"/>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row>
    <row r="231" spans="1:45" ht="18">
      <c r="A231" s="66"/>
      <c r="B231" s="99"/>
      <c r="C231" s="99"/>
      <c r="D231" s="99"/>
      <c r="E231" s="99"/>
      <c r="F231" s="99"/>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row>
    <row r="232" spans="1:45" ht="18">
      <c r="A232" s="66"/>
      <c r="B232" s="99"/>
      <c r="C232" s="99"/>
      <c r="D232" s="99"/>
      <c r="E232" s="99"/>
      <c r="F232" s="99"/>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row>
    <row r="233" spans="1:45" ht="18">
      <c r="A233" s="66"/>
      <c r="B233" s="99"/>
      <c r="C233" s="99"/>
      <c r="D233" s="99"/>
      <c r="E233" s="99"/>
      <c r="F233" s="99"/>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row>
    <row r="234" spans="1:45" ht="18">
      <c r="A234" s="66"/>
      <c r="B234" s="99"/>
      <c r="C234" s="99"/>
      <c r="D234" s="99"/>
      <c r="E234" s="99"/>
      <c r="F234" s="99"/>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row>
    <row r="235" spans="1:45" ht="18">
      <c r="A235" s="66"/>
      <c r="B235" s="99"/>
      <c r="C235" s="99"/>
      <c r="D235" s="99"/>
      <c r="E235" s="99"/>
      <c r="F235" s="99"/>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row>
    <row r="236" spans="1:45" ht="18">
      <c r="A236" s="66"/>
      <c r="B236" s="99"/>
      <c r="C236" s="99"/>
      <c r="D236" s="99"/>
      <c r="E236" s="99"/>
      <c r="F236" s="99"/>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row>
    <row r="237" spans="1:45" ht="18">
      <c r="A237" s="66"/>
      <c r="B237" s="99"/>
      <c r="C237" s="99"/>
      <c r="D237" s="99"/>
      <c r="E237" s="99"/>
      <c r="F237" s="99"/>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row>
    <row r="238" spans="1:45" ht="18">
      <c r="A238" s="66"/>
      <c r="B238" s="99"/>
      <c r="C238" s="99"/>
      <c r="D238" s="99"/>
      <c r="E238" s="99"/>
      <c r="F238" s="99"/>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row>
    <row r="239" spans="1:45" ht="18">
      <c r="A239" s="66"/>
      <c r="B239" s="99"/>
      <c r="C239" s="99"/>
      <c r="D239" s="99"/>
      <c r="E239" s="99"/>
      <c r="F239" s="99"/>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row>
    <row r="240" spans="1:45" ht="18">
      <c r="A240" s="66"/>
      <c r="B240" s="99"/>
      <c r="C240" s="99"/>
      <c r="D240" s="99"/>
      <c r="E240" s="99"/>
      <c r="F240" s="99"/>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row>
    <row r="241" spans="1:45" ht="18">
      <c r="A241" s="66"/>
      <c r="B241" s="99"/>
      <c r="C241" s="99"/>
      <c r="D241" s="99"/>
      <c r="E241" s="99"/>
      <c r="F241" s="99"/>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row>
    <row r="242" spans="1:45" ht="18">
      <c r="A242" s="66"/>
      <c r="B242" s="99"/>
      <c r="C242" s="99"/>
      <c r="D242" s="99"/>
      <c r="E242" s="99"/>
      <c r="F242" s="99"/>
      <c r="G242" s="97"/>
      <c r="H242" s="97"/>
      <c r="I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row>
    <row r="243" spans="1:45" ht="18">
      <c r="A243" s="66"/>
      <c r="B243" s="99"/>
      <c r="C243" s="99"/>
      <c r="D243" s="99"/>
      <c r="E243" s="99"/>
      <c r="F243" s="99"/>
      <c r="G243" s="9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row>
    <row r="244" spans="1:45" ht="18">
      <c r="A244" s="66"/>
      <c r="B244" s="99"/>
      <c r="C244" s="99"/>
      <c r="D244" s="99"/>
      <c r="E244" s="99"/>
      <c r="F244" s="99"/>
      <c r="G244" s="97"/>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row>
    <row r="245" spans="1:45" ht="18">
      <c r="A245" s="66"/>
      <c r="B245" s="99"/>
      <c r="C245" s="99"/>
      <c r="D245" s="99"/>
      <c r="E245" s="99"/>
      <c r="F245" s="99"/>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row>
    <row r="246" spans="1:45" ht="18">
      <c r="A246" s="66"/>
      <c r="B246" s="99"/>
      <c r="C246" s="99"/>
      <c r="D246" s="99"/>
      <c r="E246" s="99"/>
      <c r="F246" s="99"/>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row>
    <row r="247" spans="1:45" ht="18">
      <c r="A247" s="66"/>
      <c r="B247" s="99"/>
      <c r="C247" s="99"/>
      <c r="D247" s="99"/>
      <c r="E247" s="99"/>
      <c r="F247" s="99"/>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row>
    <row r="248" spans="1:45" ht="18">
      <c r="A248" s="66"/>
      <c r="B248" s="99"/>
      <c r="C248" s="99"/>
      <c r="D248" s="99"/>
      <c r="E248" s="99"/>
      <c r="F248" s="99"/>
      <c r="G248" s="97"/>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row>
    <row r="249" spans="1:45" ht="18">
      <c r="A249" s="66"/>
      <c r="B249" s="99"/>
      <c r="C249" s="99"/>
      <c r="D249" s="99"/>
      <c r="E249" s="99"/>
      <c r="F249" s="99"/>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row>
    <row r="250" spans="1:45" ht="18">
      <c r="A250" s="66"/>
      <c r="B250" s="99"/>
      <c r="C250" s="99"/>
      <c r="D250" s="99"/>
      <c r="E250" s="99"/>
      <c r="F250" s="99"/>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row>
    <row r="251" spans="1:45" ht="18">
      <c r="A251" s="66"/>
      <c r="B251" s="99"/>
      <c r="C251" s="99"/>
      <c r="D251" s="99"/>
      <c r="E251" s="99"/>
      <c r="F251" s="99"/>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row>
    <row r="252" spans="1:45" ht="18">
      <c r="A252" s="66"/>
      <c r="B252" s="99"/>
      <c r="C252" s="99"/>
      <c r="D252" s="99"/>
      <c r="E252" s="99"/>
      <c r="F252" s="99"/>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row>
    <row r="253" spans="1:45" ht="18">
      <c r="A253" s="66"/>
      <c r="B253" s="99"/>
      <c r="C253" s="99"/>
      <c r="D253" s="99"/>
      <c r="E253" s="99"/>
      <c r="F253" s="99"/>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row>
    <row r="254" spans="1:45" ht="18">
      <c r="A254" s="66"/>
      <c r="B254" s="99"/>
      <c r="C254" s="99"/>
      <c r="D254" s="99"/>
      <c r="E254" s="99"/>
      <c r="F254" s="99"/>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row>
    <row r="255" spans="1:45" ht="18">
      <c r="A255" s="66"/>
      <c r="B255" s="99"/>
      <c r="C255" s="99"/>
      <c r="D255" s="99"/>
      <c r="E255" s="99"/>
      <c r="F255" s="99"/>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row>
    <row r="256" spans="1:45" ht="18">
      <c r="A256" s="66"/>
      <c r="B256" s="99"/>
      <c r="C256" s="99"/>
      <c r="D256" s="99"/>
      <c r="E256" s="99"/>
      <c r="F256" s="99"/>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row>
    <row r="257" spans="1:45" ht="18">
      <c r="A257" s="66"/>
      <c r="B257" s="99"/>
      <c r="C257" s="99"/>
      <c r="D257" s="99"/>
      <c r="E257" s="99"/>
      <c r="F257" s="99"/>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row>
    <row r="258" spans="1:45" ht="18">
      <c r="A258" s="66"/>
      <c r="B258" s="99"/>
      <c r="C258" s="99"/>
      <c r="D258" s="99"/>
      <c r="E258" s="99"/>
      <c r="F258" s="99"/>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row>
    <row r="259" spans="1:45" ht="18">
      <c r="A259" s="66"/>
      <c r="B259" s="99"/>
      <c r="C259" s="99"/>
      <c r="D259" s="99"/>
      <c r="E259" s="99"/>
      <c r="F259" s="99"/>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row>
    <row r="260" spans="1:45" ht="18">
      <c r="A260" s="66"/>
      <c r="B260" s="99"/>
      <c r="C260" s="99"/>
      <c r="D260" s="99"/>
      <c r="E260" s="99"/>
      <c r="F260" s="99"/>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row>
    <row r="261" spans="1:45" ht="18">
      <c r="A261" s="66"/>
      <c r="B261" s="99"/>
      <c r="C261" s="99"/>
      <c r="D261" s="99"/>
      <c r="E261" s="99"/>
      <c r="F261" s="99"/>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row>
    <row r="262" spans="1:45" ht="18">
      <c r="A262" s="66"/>
      <c r="B262" s="99"/>
      <c r="C262" s="99"/>
      <c r="D262" s="99"/>
      <c r="E262" s="99"/>
      <c r="F262" s="99"/>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row>
    <row r="263" spans="1:45" ht="18">
      <c r="A263" s="66"/>
      <c r="B263" s="99"/>
      <c r="C263" s="99"/>
      <c r="D263" s="99"/>
      <c r="E263" s="99"/>
      <c r="F263" s="99"/>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row>
    <row r="264" spans="1:45" ht="18">
      <c r="A264" s="66"/>
      <c r="B264" s="99"/>
      <c r="C264" s="99"/>
      <c r="D264" s="99"/>
      <c r="E264" s="99"/>
      <c r="F264" s="99"/>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row>
    <row r="265" spans="1:45" ht="18">
      <c r="A265" s="66"/>
      <c r="B265" s="99"/>
      <c r="C265" s="99"/>
      <c r="D265" s="99"/>
      <c r="E265" s="99"/>
      <c r="F265" s="99"/>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row>
    <row r="266" spans="1:45" ht="18">
      <c r="A266" s="66"/>
      <c r="B266" s="99"/>
      <c r="C266" s="99"/>
      <c r="D266" s="99"/>
      <c r="E266" s="99"/>
      <c r="F266" s="99"/>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row>
    <row r="267" spans="1:45" ht="18">
      <c r="A267" s="66"/>
      <c r="B267" s="99"/>
      <c r="C267" s="99"/>
      <c r="D267" s="99"/>
      <c r="E267" s="99"/>
      <c r="F267" s="99"/>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row>
    <row r="268" spans="1:45" ht="18">
      <c r="A268" s="66"/>
      <c r="B268" s="99"/>
      <c r="C268" s="99"/>
      <c r="D268" s="99"/>
      <c r="E268" s="99"/>
      <c r="F268" s="99"/>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row>
    <row r="269" spans="1:45" ht="18">
      <c r="A269" s="66"/>
      <c r="B269" s="99"/>
      <c r="C269" s="99"/>
      <c r="D269" s="99"/>
      <c r="E269" s="99"/>
      <c r="F269" s="99"/>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row>
    <row r="270" spans="1:45" ht="18">
      <c r="A270" s="66"/>
      <c r="B270" s="99"/>
      <c r="C270" s="99"/>
      <c r="D270" s="99"/>
      <c r="E270" s="99"/>
      <c r="F270" s="99"/>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row>
    <row r="271" spans="1:45" ht="18">
      <c r="A271" s="66"/>
      <c r="B271" s="99"/>
      <c r="C271" s="99"/>
      <c r="D271" s="99"/>
      <c r="E271" s="99"/>
      <c r="F271" s="99"/>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row>
    <row r="272" spans="1:45" ht="18">
      <c r="A272" s="66"/>
      <c r="B272" s="99"/>
      <c r="C272" s="99"/>
      <c r="D272" s="99"/>
      <c r="E272" s="99"/>
      <c r="F272" s="99"/>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row>
    <row r="273" spans="1:45" ht="18">
      <c r="A273" s="66"/>
      <c r="B273" s="99"/>
      <c r="C273" s="99"/>
      <c r="D273" s="99"/>
      <c r="E273" s="99"/>
      <c r="F273" s="99"/>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row>
    <row r="274" spans="1:45" ht="18">
      <c r="A274" s="66"/>
      <c r="B274" s="99"/>
      <c r="C274" s="99"/>
      <c r="D274" s="99"/>
      <c r="E274" s="99"/>
      <c r="F274" s="99"/>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row>
    <row r="275" spans="1:45" ht="18">
      <c r="A275" s="66"/>
      <c r="B275" s="99"/>
      <c r="C275" s="99"/>
      <c r="D275" s="99"/>
      <c r="E275" s="99"/>
      <c r="F275" s="99"/>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row>
    <row r="276" spans="1:45" ht="18">
      <c r="A276" s="66"/>
      <c r="B276" s="99"/>
      <c r="C276" s="99"/>
      <c r="D276" s="99"/>
      <c r="E276" s="99"/>
      <c r="F276" s="99"/>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row>
    <row r="277" spans="1:45" ht="18">
      <c r="A277" s="66"/>
      <c r="B277" s="99"/>
      <c r="C277" s="99"/>
      <c r="D277" s="99"/>
      <c r="E277" s="99"/>
      <c r="F277" s="99"/>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row>
    <row r="278" spans="1:45" ht="18">
      <c r="A278" s="66"/>
      <c r="B278" s="99"/>
      <c r="C278" s="99"/>
      <c r="D278" s="99"/>
      <c r="E278" s="99"/>
      <c r="F278" s="99"/>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row>
    <row r="279" spans="1:45" ht="18">
      <c r="A279" s="66"/>
      <c r="B279" s="99"/>
      <c r="C279" s="99"/>
      <c r="D279" s="99"/>
      <c r="E279" s="99"/>
      <c r="F279" s="99"/>
      <c r="G279" s="97"/>
      <c r="H279" s="97"/>
      <c r="I279" s="97"/>
      <c r="J279" s="97"/>
      <c r="K279" s="97"/>
      <c r="L279" s="97"/>
      <c r="M279" s="97"/>
      <c r="N279" s="97"/>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row>
    <row r="280" spans="1:45" ht="18">
      <c r="A280" s="66"/>
      <c r="B280" s="99"/>
      <c r="C280" s="99"/>
      <c r="D280" s="99"/>
      <c r="E280" s="99"/>
      <c r="F280" s="99"/>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row>
    <row r="281" spans="1:45" ht="18">
      <c r="A281" s="66"/>
      <c r="B281" s="99"/>
      <c r="C281" s="99"/>
      <c r="D281" s="99"/>
      <c r="E281" s="99"/>
      <c r="F281" s="99"/>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row>
    <row r="282" spans="1:45" ht="18">
      <c r="A282" s="66"/>
      <c r="B282" s="99"/>
      <c r="C282" s="99"/>
      <c r="D282" s="99"/>
      <c r="E282" s="99"/>
      <c r="F282" s="99"/>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row>
    <row r="283" spans="1:45" ht="18">
      <c r="A283" s="66"/>
      <c r="B283" s="99"/>
      <c r="C283" s="99"/>
      <c r="D283" s="99"/>
      <c r="E283" s="99"/>
      <c r="F283" s="99"/>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row>
    <row r="284" spans="1:45" ht="18">
      <c r="A284" s="66"/>
      <c r="B284" s="99"/>
      <c r="C284" s="99"/>
      <c r="D284" s="99"/>
      <c r="E284" s="99"/>
      <c r="F284" s="99"/>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row>
    <row r="285" spans="1:45" ht="18">
      <c r="A285" s="66"/>
      <c r="B285" s="99"/>
      <c r="C285" s="99"/>
      <c r="D285" s="99"/>
      <c r="E285" s="99"/>
      <c r="F285" s="99"/>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row>
    <row r="286" spans="1:45" ht="18">
      <c r="A286" s="66"/>
      <c r="B286" s="99"/>
      <c r="C286" s="99"/>
      <c r="D286" s="99"/>
      <c r="E286" s="99"/>
      <c r="F286" s="99"/>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row>
    <row r="287" spans="1:45" ht="18">
      <c r="A287" s="66"/>
      <c r="B287" s="99"/>
      <c r="C287" s="99"/>
      <c r="D287" s="99"/>
      <c r="E287" s="99"/>
      <c r="F287" s="99"/>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row>
    <row r="288" spans="1:45" ht="18">
      <c r="A288" s="66"/>
      <c r="B288" s="99"/>
      <c r="C288" s="99"/>
      <c r="D288" s="99"/>
      <c r="E288" s="99"/>
      <c r="F288" s="99"/>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row>
    <row r="289" spans="1:45" ht="18">
      <c r="A289" s="66"/>
      <c r="B289" s="99"/>
      <c r="C289" s="99"/>
      <c r="D289" s="99"/>
      <c r="E289" s="99"/>
      <c r="F289" s="99"/>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row>
    <row r="290" spans="1:45" ht="18">
      <c r="A290" s="66"/>
      <c r="B290" s="99"/>
      <c r="C290" s="99"/>
      <c r="D290" s="99"/>
      <c r="E290" s="99"/>
      <c r="F290" s="99"/>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row>
    <row r="291" spans="1:45" ht="18">
      <c r="A291" s="66"/>
      <c r="B291" s="99"/>
      <c r="C291" s="99"/>
      <c r="D291" s="99"/>
      <c r="E291" s="99"/>
      <c r="F291" s="99"/>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row>
    <row r="292" spans="1:45" ht="18">
      <c r="A292" s="66"/>
      <c r="B292" s="99"/>
      <c r="C292" s="99"/>
      <c r="D292" s="99"/>
      <c r="E292" s="99"/>
      <c r="F292" s="99"/>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row>
    <row r="293" spans="1:45" ht="18">
      <c r="A293" s="66"/>
      <c r="B293" s="99"/>
      <c r="C293" s="99"/>
      <c r="D293" s="99"/>
      <c r="E293" s="99"/>
      <c r="F293" s="99"/>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row>
    <row r="294" spans="1:45" ht="18">
      <c r="A294" s="66"/>
      <c r="B294" s="99"/>
      <c r="C294" s="99"/>
      <c r="D294" s="99"/>
      <c r="E294" s="99"/>
      <c r="F294" s="99"/>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row>
    <row r="295" spans="1:45" ht="18">
      <c r="A295" s="66"/>
      <c r="B295" s="99"/>
      <c r="C295" s="99"/>
      <c r="D295" s="99"/>
      <c r="E295" s="99"/>
      <c r="F295" s="99"/>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row>
    <row r="296" spans="1:45" ht="18">
      <c r="A296" s="66"/>
      <c r="B296" s="99"/>
      <c r="C296" s="99"/>
      <c r="D296" s="99"/>
      <c r="E296" s="99"/>
      <c r="F296" s="99"/>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row>
    <row r="297" spans="1:45" ht="18">
      <c r="A297" s="66"/>
      <c r="B297" s="99"/>
      <c r="C297" s="99"/>
      <c r="D297" s="99"/>
      <c r="E297" s="99"/>
      <c r="F297" s="99"/>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row>
    <row r="298" spans="1:45" ht="18">
      <c r="A298" s="66"/>
      <c r="B298" s="99"/>
      <c r="C298" s="99"/>
      <c r="D298" s="99"/>
      <c r="E298" s="99"/>
      <c r="F298" s="99"/>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row>
    <row r="299" spans="1:45" ht="18">
      <c r="A299" s="66"/>
      <c r="B299" s="99"/>
      <c r="C299" s="99"/>
      <c r="D299" s="99"/>
      <c r="E299" s="99"/>
      <c r="F299" s="99"/>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row>
    <row r="300" spans="1:45" ht="18">
      <c r="A300" s="66"/>
      <c r="B300" s="99"/>
      <c r="C300" s="99"/>
      <c r="D300" s="99"/>
      <c r="E300" s="99"/>
      <c r="F300" s="99"/>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row>
    <row r="301" spans="1:45" ht="18">
      <c r="A301" s="66"/>
      <c r="B301" s="99"/>
      <c r="C301" s="99"/>
      <c r="D301" s="99"/>
      <c r="E301" s="99"/>
      <c r="F301" s="99"/>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row>
    <row r="302" spans="1:45" ht="18">
      <c r="A302" s="66"/>
      <c r="B302" s="99"/>
      <c r="C302" s="99"/>
      <c r="D302" s="99"/>
      <c r="E302" s="99"/>
      <c r="F302" s="99"/>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row>
    <row r="303" spans="1:45" ht="18">
      <c r="A303" s="66"/>
      <c r="B303" s="99"/>
      <c r="C303" s="99"/>
      <c r="D303" s="99"/>
      <c r="E303" s="99"/>
      <c r="F303" s="99"/>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row>
    <row r="304" spans="1:45" ht="18">
      <c r="A304" s="66"/>
      <c r="B304" s="99"/>
      <c r="C304" s="99"/>
      <c r="D304" s="99"/>
      <c r="E304" s="99"/>
      <c r="F304" s="99"/>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row>
    <row r="305" spans="1:45" ht="18">
      <c r="A305" s="66"/>
      <c r="B305" s="99"/>
      <c r="C305" s="99"/>
      <c r="D305" s="99"/>
      <c r="E305" s="99"/>
      <c r="F305" s="99"/>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row>
    <row r="306" spans="1:45" ht="18">
      <c r="A306" s="66"/>
      <c r="B306" s="99"/>
      <c r="C306" s="99"/>
      <c r="D306" s="99"/>
      <c r="E306" s="99"/>
      <c r="F306" s="99"/>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row>
    <row r="307" spans="1:45" ht="18">
      <c r="A307" s="66"/>
      <c r="B307" s="99"/>
      <c r="C307" s="99"/>
      <c r="D307" s="99"/>
      <c r="E307" s="99"/>
      <c r="F307" s="99"/>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row>
    <row r="308" spans="1:45" ht="18">
      <c r="A308" s="66"/>
      <c r="B308" s="99"/>
      <c r="C308" s="99"/>
      <c r="D308" s="99"/>
      <c r="E308" s="99"/>
      <c r="F308" s="99"/>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row>
    <row r="309" spans="1:45" ht="18">
      <c r="A309" s="66"/>
      <c r="B309" s="99"/>
      <c r="C309" s="99"/>
      <c r="D309" s="99"/>
      <c r="E309" s="99"/>
      <c r="F309" s="99"/>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row>
    <row r="310" spans="1:45" ht="18">
      <c r="A310" s="66"/>
      <c r="B310" s="99"/>
      <c r="C310" s="99"/>
      <c r="D310" s="99"/>
      <c r="E310" s="99"/>
      <c r="F310" s="99"/>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row>
    <row r="311" spans="1:45" ht="18">
      <c r="A311" s="66"/>
      <c r="B311" s="99"/>
      <c r="C311" s="99"/>
      <c r="D311" s="99"/>
      <c r="E311" s="99"/>
      <c r="F311" s="99"/>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row>
    <row r="312" spans="1:45" ht="18">
      <c r="A312" s="66"/>
      <c r="B312" s="99"/>
      <c r="C312" s="99"/>
      <c r="D312" s="99"/>
      <c r="E312" s="99"/>
      <c r="F312" s="99"/>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row>
    <row r="313" spans="1:45" ht="18">
      <c r="A313" s="66"/>
      <c r="B313" s="99"/>
      <c r="C313" s="99"/>
      <c r="D313" s="99"/>
      <c r="E313" s="99"/>
      <c r="F313" s="99"/>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row>
    <row r="314" spans="1:45" ht="18">
      <c r="A314" s="66"/>
      <c r="B314" s="99"/>
      <c r="C314" s="99"/>
      <c r="D314" s="99"/>
      <c r="E314" s="99"/>
      <c r="F314" s="99"/>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row>
    <row r="315" spans="1:45" ht="18">
      <c r="A315" s="66"/>
      <c r="B315" s="99"/>
      <c r="C315" s="99"/>
      <c r="D315" s="99"/>
      <c r="E315" s="99"/>
      <c r="F315" s="99"/>
      <c r="G315" s="97"/>
      <c r="H315" s="97"/>
      <c r="I315" s="97"/>
      <c r="J315" s="97"/>
      <c r="K315" s="97"/>
      <c r="L315" s="97"/>
      <c r="M315" s="97"/>
      <c r="N315" s="97"/>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row>
    <row r="316" spans="1:45" ht="18">
      <c r="A316" s="66"/>
      <c r="B316" s="99"/>
      <c r="C316" s="99"/>
      <c r="D316" s="99"/>
      <c r="E316" s="99"/>
      <c r="F316" s="99"/>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row>
    <row r="317" spans="1:45" ht="18">
      <c r="A317" s="66"/>
      <c r="B317" s="99"/>
      <c r="C317" s="99"/>
      <c r="D317" s="99"/>
      <c r="E317" s="99"/>
      <c r="F317" s="99"/>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row>
    <row r="318" spans="1:45" ht="18">
      <c r="A318" s="66"/>
      <c r="B318" s="99"/>
      <c r="C318" s="99"/>
      <c r="D318" s="99"/>
      <c r="E318" s="99"/>
      <c r="F318" s="99"/>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row>
    <row r="319" spans="1:45" ht="18">
      <c r="A319" s="66"/>
      <c r="B319" s="99"/>
      <c r="C319" s="99"/>
      <c r="D319" s="99"/>
      <c r="E319" s="99"/>
      <c r="F319" s="99"/>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row>
    <row r="320" spans="1:45" ht="18">
      <c r="A320" s="66"/>
      <c r="B320" s="99"/>
      <c r="C320" s="99"/>
      <c r="D320" s="99"/>
      <c r="E320" s="99"/>
      <c r="F320" s="99"/>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row>
    <row r="321" spans="1:45" ht="18">
      <c r="A321" s="66"/>
      <c r="B321" s="99"/>
      <c r="C321" s="99"/>
      <c r="D321" s="99"/>
      <c r="E321" s="99"/>
      <c r="F321" s="99"/>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row>
    <row r="322" spans="1:45" ht="18">
      <c r="A322" s="66"/>
      <c r="B322" s="99"/>
      <c r="C322" s="99"/>
      <c r="D322" s="99"/>
      <c r="E322" s="99"/>
      <c r="F322" s="99"/>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row>
    <row r="323" spans="1:45" ht="18">
      <c r="A323" s="66"/>
      <c r="B323" s="99"/>
      <c r="C323" s="99"/>
      <c r="D323" s="99"/>
      <c r="E323" s="99"/>
      <c r="F323" s="99"/>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row>
    <row r="324" spans="1:45" ht="18">
      <c r="A324" s="66"/>
      <c r="B324" s="99"/>
      <c r="C324" s="99"/>
      <c r="D324" s="99"/>
      <c r="E324" s="99"/>
      <c r="F324" s="99"/>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row>
    <row r="325" spans="1:45" ht="18">
      <c r="A325" s="66"/>
      <c r="B325" s="99"/>
      <c r="C325" s="99"/>
      <c r="D325" s="99"/>
      <c r="E325" s="99"/>
      <c r="F325" s="99"/>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row>
    <row r="326" spans="1:45" ht="18">
      <c r="A326" s="66"/>
      <c r="B326" s="99"/>
      <c r="C326" s="99"/>
      <c r="D326" s="99"/>
      <c r="E326" s="99"/>
      <c r="F326" s="99"/>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row>
    <row r="327" spans="1:45" ht="18">
      <c r="A327" s="66"/>
      <c r="B327" s="99"/>
      <c r="C327" s="99"/>
      <c r="D327" s="99"/>
      <c r="E327" s="99"/>
      <c r="F327" s="99"/>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row>
    <row r="328" spans="1:45" ht="18">
      <c r="A328" s="66"/>
      <c r="B328" s="99"/>
      <c r="C328" s="99"/>
      <c r="D328" s="99"/>
      <c r="E328" s="99"/>
      <c r="F328" s="99"/>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row>
    <row r="329" spans="1:45" ht="18">
      <c r="A329" s="66"/>
      <c r="B329" s="99"/>
      <c r="C329" s="99"/>
      <c r="D329" s="99"/>
      <c r="E329" s="99"/>
      <c r="F329" s="99"/>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row>
    <row r="330" spans="1:45" ht="18">
      <c r="A330" s="66"/>
      <c r="B330" s="99"/>
      <c r="C330" s="99"/>
      <c r="D330" s="99"/>
      <c r="E330" s="99"/>
      <c r="F330" s="99"/>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row>
    <row r="331" spans="1:45" ht="18">
      <c r="A331" s="66"/>
      <c r="B331" s="99"/>
      <c r="C331" s="99"/>
      <c r="D331" s="99"/>
      <c r="E331" s="99"/>
      <c r="F331" s="99"/>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row>
    <row r="332" spans="1:45" ht="18">
      <c r="A332" s="66"/>
      <c r="B332" s="99"/>
      <c r="C332" s="99"/>
      <c r="D332" s="99"/>
      <c r="E332" s="99"/>
      <c r="F332" s="99"/>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row>
    <row r="333" spans="1:45" ht="18">
      <c r="A333" s="66"/>
      <c r="B333" s="99"/>
      <c r="C333" s="99"/>
      <c r="D333" s="99"/>
      <c r="E333" s="99"/>
      <c r="F333" s="99"/>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row>
    <row r="334" spans="1:45" ht="18">
      <c r="A334" s="66"/>
      <c r="B334" s="99"/>
      <c r="C334" s="99"/>
      <c r="D334" s="99"/>
      <c r="E334" s="99"/>
      <c r="F334" s="99"/>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row>
    <row r="335" spans="1:45" ht="18">
      <c r="A335" s="66"/>
      <c r="B335" s="99"/>
      <c r="C335" s="99"/>
      <c r="D335" s="99"/>
      <c r="E335" s="99"/>
      <c r="F335" s="99"/>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row>
    <row r="336" spans="1:45" ht="18">
      <c r="A336" s="66"/>
      <c r="B336" s="99"/>
      <c r="C336" s="99"/>
      <c r="D336" s="99"/>
      <c r="E336" s="99"/>
      <c r="F336" s="99"/>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row>
    <row r="337" spans="1:45" ht="18">
      <c r="A337" s="66"/>
      <c r="B337" s="99"/>
      <c r="C337" s="99"/>
      <c r="D337" s="99"/>
      <c r="E337" s="99"/>
      <c r="F337" s="99"/>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row>
    <row r="338" spans="1:45" ht="18">
      <c r="A338" s="66"/>
      <c r="B338" s="99"/>
      <c r="C338" s="99"/>
      <c r="D338" s="99"/>
      <c r="E338" s="99"/>
      <c r="F338" s="99"/>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row>
    <row r="339" spans="1:45" ht="18">
      <c r="A339" s="66"/>
      <c r="B339" s="99"/>
      <c r="C339" s="99"/>
      <c r="D339" s="99"/>
      <c r="E339" s="99"/>
      <c r="F339" s="99"/>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row>
    <row r="340" spans="1:45" ht="18">
      <c r="A340" s="66"/>
      <c r="B340" s="99"/>
      <c r="C340" s="99"/>
      <c r="D340" s="99"/>
      <c r="E340" s="99"/>
      <c r="F340" s="99"/>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row>
    <row r="341" spans="1:45" ht="18">
      <c r="A341" s="66"/>
      <c r="B341" s="99"/>
      <c r="C341" s="99"/>
      <c r="D341" s="99"/>
      <c r="E341" s="99"/>
      <c r="F341" s="99"/>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row>
    <row r="342" spans="1:45" ht="18">
      <c r="A342" s="66"/>
      <c r="B342" s="99"/>
      <c r="C342" s="99"/>
      <c r="D342" s="99"/>
      <c r="E342" s="99"/>
      <c r="F342" s="99"/>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row>
    <row r="343" spans="1:45" ht="18">
      <c r="A343" s="66"/>
      <c r="B343" s="99"/>
      <c r="C343" s="99"/>
      <c r="D343" s="99"/>
      <c r="E343" s="99"/>
      <c r="F343" s="99"/>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row>
    <row r="344" spans="1:45" ht="18">
      <c r="A344" s="66"/>
      <c r="B344" s="99"/>
      <c r="C344" s="99"/>
      <c r="D344" s="99"/>
      <c r="E344" s="99"/>
      <c r="F344" s="99"/>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row>
    <row r="345" spans="1:45" ht="18">
      <c r="A345" s="66"/>
      <c r="B345" s="99"/>
      <c r="C345" s="99"/>
      <c r="D345" s="99"/>
      <c r="E345" s="99"/>
      <c r="F345" s="99"/>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row>
    <row r="346" spans="1:45" ht="18">
      <c r="A346" s="66"/>
      <c r="B346" s="99"/>
      <c r="C346" s="99"/>
      <c r="D346" s="99"/>
      <c r="E346" s="99"/>
      <c r="F346" s="99"/>
      <c r="G346" s="97"/>
      <c r="H346" s="97"/>
      <c r="I346" s="97"/>
      <c r="J346" s="97"/>
      <c r="K346" s="97"/>
      <c r="L346" s="97"/>
      <c r="M346" s="97"/>
      <c r="N346" s="97"/>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row>
    <row r="347" spans="1:45" ht="18">
      <c r="A347" s="66"/>
      <c r="B347" s="99"/>
      <c r="C347" s="99"/>
      <c r="D347" s="99"/>
      <c r="E347" s="99"/>
      <c r="F347" s="99"/>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row>
    <row r="348" spans="1:45" ht="18">
      <c r="A348" s="66"/>
      <c r="B348" s="99"/>
      <c r="C348" s="99"/>
      <c r="D348" s="99"/>
      <c r="E348" s="99"/>
      <c r="F348" s="99"/>
      <c r="G348" s="97"/>
      <c r="H348" s="97"/>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row>
    <row r="349" spans="1:45" ht="18">
      <c r="A349" s="66"/>
      <c r="B349" s="99"/>
      <c r="C349" s="99"/>
      <c r="D349" s="99"/>
      <c r="E349" s="99"/>
      <c r="F349" s="99"/>
      <c r="G349" s="97"/>
      <c r="H349" s="97"/>
      <c r="I349" s="97"/>
      <c r="J349" s="97"/>
      <c r="K349" s="97"/>
      <c r="L349" s="97"/>
      <c r="M349" s="97"/>
      <c r="N349" s="97"/>
      <c r="O349" s="97"/>
      <c r="P349" s="97"/>
      <c r="Q349" s="97"/>
      <c r="R349" s="97"/>
      <c r="S349" s="97"/>
      <c r="T349" s="97"/>
      <c r="U349" s="97"/>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row>
    <row r="350" spans="1:45" ht="18">
      <c r="A350" s="66"/>
      <c r="B350" s="99"/>
      <c r="C350" s="99"/>
      <c r="D350" s="99"/>
      <c r="E350" s="99"/>
      <c r="F350" s="99"/>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row>
    <row r="351" spans="1:45" ht="18">
      <c r="A351" s="66"/>
      <c r="B351" s="99"/>
      <c r="C351" s="99"/>
      <c r="D351" s="99"/>
      <c r="E351" s="99"/>
      <c r="F351" s="99"/>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row>
    <row r="352" spans="1:45" ht="18">
      <c r="A352" s="66"/>
      <c r="B352" s="99"/>
      <c r="C352" s="99"/>
      <c r="D352" s="99"/>
      <c r="E352" s="99"/>
      <c r="F352" s="99"/>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row>
    <row r="353" spans="1:45" ht="18">
      <c r="A353" s="66"/>
      <c r="B353" s="99"/>
      <c r="C353" s="99"/>
      <c r="D353" s="99"/>
      <c r="E353" s="99"/>
      <c r="F353" s="99"/>
      <c r="G353" s="97"/>
      <c r="H353" s="97"/>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row>
    <row r="354" spans="1:45" ht="18">
      <c r="A354" s="66"/>
      <c r="B354" s="99"/>
      <c r="C354" s="99"/>
      <c r="D354" s="99"/>
      <c r="E354" s="99"/>
      <c r="F354" s="99"/>
      <c r="G354" s="97"/>
      <c r="H354" s="97"/>
      <c r="I354" s="97"/>
      <c r="J354" s="97"/>
      <c r="K354" s="97"/>
      <c r="L354" s="97"/>
      <c r="M354" s="97"/>
      <c r="N354" s="97"/>
      <c r="O354" s="97"/>
      <c r="P354" s="97"/>
      <c r="Q354" s="97"/>
      <c r="R354" s="97"/>
      <c r="S354" s="97"/>
      <c r="T354" s="97"/>
      <c r="U354" s="97"/>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row>
    <row r="355" spans="1:45" ht="18">
      <c r="A355" s="66"/>
      <c r="B355" s="99"/>
      <c r="C355" s="99"/>
      <c r="D355" s="99"/>
      <c r="E355" s="99"/>
      <c r="F355" s="99"/>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row>
    <row r="356" spans="1:45" ht="18">
      <c r="A356" s="66"/>
      <c r="B356" s="99"/>
      <c r="C356" s="99"/>
      <c r="D356" s="99"/>
      <c r="E356" s="99"/>
      <c r="F356" s="99"/>
      <c r="G356" s="97"/>
      <c r="H356" s="97"/>
      <c r="I356" s="97"/>
      <c r="J356" s="97"/>
      <c r="K356" s="97"/>
      <c r="L356" s="97"/>
      <c r="M356" s="97"/>
      <c r="N356" s="97"/>
      <c r="O356" s="97"/>
      <c r="P356" s="97"/>
      <c r="Q356" s="97"/>
      <c r="R356" s="97"/>
      <c r="S356" s="97"/>
      <c r="T356" s="97"/>
      <c r="U356" s="97"/>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row>
    <row r="357" spans="1:45" ht="18">
      <c r="A357" s="66"/>
      <c r="B357" s="99"/>
      <c r="C357" s="99"/>
      <c r="D357" s="99"/>
      <c r="E357" s="99"/>
      <c r="F357" s="99"/>
      <c r="G357" s="97"/>
      <c r="H357" s="97"/>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row>
    <row r="358" spans="1:45" ht="18">
      <c r="A358" s="66"/>
      <c r="B358" s="99"/>
      <c r="C358" s="99"/>
      <c r="D358" s="99"/>
      <c r="E358" s="99"/>
      <c r="F358" s="99"/>
      <c r="G358" s="97"/>
      <c r="H358" s="97"/>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row>
    <row r="359" spans="1:45" ht="18">
      <c r="A359" s="66"/>
      <c r="B359" s="99"/>
      <c r="C359" s="99"/>
      <c r="D359" s="99"/>
      <c r="E359" s="99"/>
      <c r="F359" s="99"/>
      <c r="G359" s="97"/>
      <c r="H359" s="97"/>
      <c r="I359" s="97"/>
      <c r="J359" s="97"/>
      <c r="K359" s="97"/>
      <c r="L359" s="97"/>
      <c r="M359" s="97"/>
      <c r="N359" s="97"/>
      <c r="O359" s="97"/>
      <c r="P359" s="97"/>
      <c r="Q359" s="97"/>
      <c r="R359" s="97"/>
      <c r="S359" s="97"/>
      <c r="T359" s="97"/>
      <c r="U359" s="97"/>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row>
    <row r="360" spans="1:45" ht="18">
      <c r="A360" s="66"/>
      <c r="B360" s="99"/>
      <c r="C360" s="99"/>
      <c r="D360" s="99"/>
      <c r="E360" s="99"/>
      <c r="F360" s="99"/>
      <c r="G360" s="97"/>
      <c r="H360" s="97"/>
      <c r="I360" s="97"/>
      <c r="J360" s="97"/>
      <c r="K360" s="97"/>
      <c r="L360" s="97"/>
      <c r="M360" s="97"/>
      <c r="N360" s="97"/>
      <c r="O360" s="97"/>
      <c r="P360" s="97"/>
      <c r="Q360" s="97"/>
      <c r="R360" s="97"/>
      <c r="S360" s="97"/>
      <c r="T360" s="97"/>
      <c r="U360" s="97"/>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row>
    <row r="361" spans="1:45" ht="18">
      <c r="A361" s="66"/>
      <c r="B361" s="99"/>
      <c r="C361" s="99"/>
      <c r="D361" s="99"/>
      <c r="E361" s="99"/>
      <c r="F361" s="99"/>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row>
    <row r="362" spans="1:45" ht="18">
      <c r="A362" s="66"/>
      <c r="B362" s="99"/>
      <c r="C362" s="99"/>
      <c r="D362" s="99"/>
      <c r="E362" s="99"/>
      <c r="F362" s="99"/>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7"/>
      <c r="AH362" s="97"/>
      <c r="AI362" s="97"/>
      <c r="AJ362" s="97"/>
      <c r="AK362" s="97"/>
      <c r="AL362" s="97"/>
      <c r="AM362" s="97"/>
      <c r="AN362" s="97"/>
      <c r="AO362" s="97"/>
      <c r="AP362" s="97"/>
      <c r="AQ362" s="97"/>
      <c r="AR362" s="97"/>
      <c r="AS362" s="97"/>
    </row>
    <row r="363" spans="1:45" ht="18">
      <c r="A363" s="66"/>
      <c r="B363" s="99"/>
      <c r="C363" s="99"/>
      <c r="D363" s="99"/>
      <c r="E363" s="99"/>
      <c r="F363" s="99"/>
      <c r="G363" s="97"/>
      <c r="H363" s="97"/>
      <c r="I363" s="97"/>
      <c r="J363" s="97"/>
      <c r="K363" s="97"/>
      <c r="L363" s="97"/>
      <c r="M363" s="97"/>
      <c r="N363" s="97"/>
      <c r="O363" s="97"/>
      <c r="P363" s="97"/>
      <c r="Q363" s="97"/>
      <c r="R363" s="97"/>
      <c r="S363" s="97"/>
      <c r="T363" s="97"/>
      <c r="U363" s="97"/>
      <c r="V363" s="97"/>
      <c r="W363" s="97"/>
      <c r="X363" s="97"/>
      <c r="Y363" s="97"/>
      <c r="Z363" s="97"/>
      <c r="AA363" s="97"/>
      <c r="AB363" s="97"/>
      <c r="AC363" s="97"/>
      <c r="AD363" s="97"/>
      <c r="AE363" s="97"/>
      <c r="AF363" s="97"/>
      <c r="AG363" s="97"/>
      <c r="AH363" s="97"/>
      <c r="AI363" s="97"/>
      <c r="AJ363" s="97"/>
      <c r="AK363" s="97"/>
      <c r="AL363" s="97"/>
      <c r="AM363" s="97"/>
      <c r="AN363" s="97"/>
      <c r="AO363" s="97"/>
      <c r="AP363" s="97"/>
      <c r="AQ363" s="97"/>
      <c r="AR363" s="97"/>
      <c r="AS363" s="97"/>
    </row>
    <row r="364" spans="1:45" ht="18">
      <c r="A364" s="66"/>
      <c r="B364" s="99"/>
      <c r="C364" s="99"/>
      <c r="D364" s="99"/>
      <c r="E364" s="99"/>
      <c r="F364" s="99"/>
      <c r="G364" s="97"/>
      <c r="H364" s="97"/>
      <c r="I364" s="97"/>
      <c r="J364" s="97"/>
      <c r="K364" s="97"/>
      <c r="L364" s="97"/>
      <c r="M364" s="97"/>
      <c r="N364" s="97"/>
      <c r="O364" s="97"/>
      <c r="P364" s="97"/>
      <c r="Q364" s="97"/>
      <c r="R364" s="97"/>
      <c r="S364" s="97"/>
      <c r="T364" s="97"/>
      <c r="U364" s="97"/>
      <c r="V364" s="97"/>
      <c r="W364" s="97"/>
      <c r="X364" s="97"/>
      <c r="Y364" s="97"/>
      <c r="Z364" s="97"/>
      <c r="AA364" s="97"/>
      <c r="AB364" s="97"/>
      <c r="AC364" s="97"/>
      <c r="AD364" s="97"/>
      <c r="AE364" s="97"/>
      <c r="AF364" s="97"/>
      <c r="AG364" s="97"/>
      <c r="AH364" s="97"/>
      <c r="AI364" s="97"/>
      <c r="AJ364" s="97"/>
      <c r="AK364" s="97"/>
      <c r="AL364" s="97"/>
      <c r="AM364" s="97"/>
      <c r="AN364" s="97"/>
      <c r="AO364" s="97"/>
      <c r="AP364" s="97"/>
      <c r="AQ364" s="97"/>
      <c r="AR364" s="97"/>
      <c r="AS364" s="97"/>
    </row>
    <row r="365" spans="1:45" ht="18">
      <c r="A365" s="66"/>
      <c r="B365" s="99"/>
      <c r="C365" s="99"/>
      <c r="D365" s="99"/>
      <c r="E365" s="99"/>
      <c r="F365" s="99"/>
      <c r="G365" s="97"/>
      <c r="H365" s="97"/>
      <c r="I365" s="97"/>
      <c r="J365" s="97"/>
      <c r="K365" s="97"/>
      <c r="L365" s="97"/>
      <c r="M365" s="97"/>
      <c r="N365" s="97"/>
      <c r="O365" s="97"/>
      <c r="P365" s="97"/>
      <c r="Q365" s="97"/>
      <c r="R365" s="97"/>
      <c r="S365" s="97"/>
      <c r="T365" s="97"/>
      <c r="U365" s="97"/>
      <c r="V365" s="97"/>
      <c r="W365" s="97"/>
      <c r="X365" s="97"/>
      <c r="Y365" s="97"/>
      <c r="Z365" s="97"/>
      <c r="AA365" s="97"/>
      <c r="AB365" s="97"/>
      <c r="AC365" s="97"/>
      <c r="AD365" s="97"/>
      <c r="AE365" s="97"/>
      <c r="AF365" s="97"/>
      <c r="AG365" s="97"/>
      <c r="AH365" s="97"/>
      <c r="AI365" s="97"/>
      <c r="AJ365" s="97"/>
      <c r="AK365" s="97"/>
      <c r="AL365" s="97"/>
      <c r="AM365" s="97"/>
      <c r="AN365" s="97"/>
      <c r="AO365" s="97"/>
      <c r="AP365" s="97"/>
      <c r="AQ365" s="97"/>
      <c r="AR365" s="97"/>
      <c r="AS365" s="97"/>
    </row>
    <row r="366" spans="1:45" ht="18">
      <c r="A366" s="66"/>
      <c r="B366" s="99"/>
      <c r="C366" s="99"/>
      <c r="D366" s="99"/>
      <c r="E366" s="99"/>
      <c r="F366" s="99"/>
      <c r="G366" s="97"/>
      <c r="H366" s="97"/>
      <c r="I366" s="97"/>
      <c r="J366" s="97"/>
      <c r="K366" s="97"/>
      <c r="L366" s="97"/>
      <c r="M366" s="97"/>
      <c r="N366" s="97"/>
      <c r="O366" s="97"/>
      <c r="P366" s="97"/>
      <c r="Q366" s="97"/>
      <c r="R366" s="97"/>
      <c r="S366" s="97"/>
      <c r="T366" s="97"/>
      <c r="U366" s="97"/>
      <c r="V366" s="97"/>
      <c r="W366" s="97"/>
      <c r="X366" s="97"/>
      <c r="Y366" s="97"/>
      <c r="Z366" s="97"/>
      <c r="AA366" s="97"/>
      <c r="AB366" s="97"/>
      <c r="AC366" s="97"/>
      <c r="AD366" s="97"/>
      <c r="AE366" s="97"/>
      <c r="AF366" s="97"/>
      <c r="AG366" s="97"/>
      <c r="AH366" s="97"/>
      <c r="AI366" s="97"/>
      <c r="AJ366" s="97"/>
      <c r="AK366" s="97"/>
      <c r="AL366" s="97"/>
      <c r="AM366" s="97"/>
      <c r="AN366" s="97"/>
      <c r="AO366" s="97"/>
      <c r="AP366" s="97"/>
      <c r="AQ366" s="97"/>
      <c r="AR366" s="97"/>
      <c r="AS366" s="97"/>
    </row>
    <row r="367" spans="1:45" ht="18">
      <c r="A367" s="66"/>
      <c r="B367" s="99"/>
      <c r="C367" s="99"/>
      <c r="D367" s="99"/>
      <c r="E367" s="99"/>
      <c r="F367" s="99"/>
      <c r="G367" s="97"/>
      <c r="H367" s="97"/>
      <c r="I367" s="97"/>
      <c r="J367" s="97"/>
      <c r="K367" s="97"/>
      <c r="L367" s="97"/>
      <c r="M367" s="97"/>
      <c r="N367" s="97"/>
      <c r="O367" s="97"/>
      <c r="P367" s="97"/>
      <c r="Q367" s="97"/>
      <c r="R367" s="97"/>
      <c r="S367" s="97"/>
      <c r="T367" s="97"/>
      <c r="U367" s="97"/>
      <c r="V367" s="97"/>
      <c r="W367" s="97"/>
      <c r="X367" s="97"/>
      <c r="Y367" s="97"/>
      <c r="Z367" s="97"/>
      <c r="AA367" s="97"/>
      <c r="AB367" s="97"/>
      <c r="AC367" s="97"/>
      <c r="AD367" s="97"/>
      <c r="AE367" s="97"/>
      <c r="AF367" s="97"/>
      <c r="AG367" s="97"/>
      <c r="AH367" s="97"/>
      <c r="AI367" s="97"/>
      <c r="AJ367" s="97"/>
      <c r="AK367" s="97"/>
      <c r="AL367" s="97"/>
      <c r="AM367" s="97"/>
      <c r="AN367" s="97"/>
      <c r="AO367" s="97"/>
      <c r="AP367" s="97"/>
      <c r="AQ367" s="97"/>
      <c r="AR367" s="97"/>
      <c r="AS367" s="97"/>
    </row>
    <row r="368" spans="1:45" ht="18">
      <c r="A368" s="66"/>
      <c r="B368" s="99"/>
      <c r="C368" s="99"/>
      <c r="D368" s="99"/>
      <c r="E368" s="99"/>
      <c r="F368" s="99"/>
      <c r="G368" s="97"/>
      <c r="H368" s="97"/>
      <c r="I368" s="97"/>
      <c r="J368" s="97"/>
      <c r="K368" s="97"/>
      <c r="L368" s="97"/>
      <c r="M368" s="97"/>
      <c r="N368" s="97"/>
      <c r="O368" s="97"/>
      <c r="P368" s="97"/>
      <c r="Q368" s="97"/>
      <c r="R368" s="97"/>
      <c r="S368" s="97"/>
      <c r="T368" s="97"/>
      <c r="U368" s="97"/>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row>
    <row r="369" spans="1:45" ht="18">
      <c r="A369" s="66"/>
      <c r="B369" s="99"/>
      <c r="C369" s="99"/>
      <c r="D369" s="99"/>
      <c r="E369" s="99"/>
      <c r="F369" s="99"/>
      <c r="G369" s="97"/>
      <c r="H369" s="97"/>
      <c r="I369" s="97"/>
      <c r="J369" s="97"/>
      <c r="K369" s="97"/>
      <c r="L369" s="97"/>
      <c r="M369" s="97"/>
      <c r="N369" s="97"/>
      <c r="O369" s="97"/>
      <c r="P369" s="97"/>
      <c r="Q369" s="97"/>
      <c r="R369" s="97"/>
      <c r="S369" s="97"/>
      <c r="T369" s="97"/>
      <c r="U369" s="97"/>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row>
    <row r="370" spans="1:45" ht="18">
      <c r="A370" s="66"/>
      <c r="B370" s="99"/>
      <c r="C370" s="99"/>
      <c r="D370" s="99"/>
      <c r="E370" s="99"/>
      <c r="F370" s="99"/>
      <c r="G370" s="97"/>
      <c r="H370" s="97"/>
      <c r="I370" s="97"/>
      <c r="J370" s="97"/>
      <c r="K370" s="97"/>
      <c r="L370" s="97"/>
      <c r="M370" s="97"/>
      <c r="N370" s="97"/>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row>
    <row r="371" spans="1:45" ht="18">
      <c r="A371" s="66"/>
      <c r="B371" s="99"/>
      <c r="C371" s="99"/>
      <c r="D371" s="99"/>
      <c r="E371" s="99"/>
      <c r="F371" s="99"/>
      <c r="G371" s="97"/>
      <c r="H371" s="97"/>
      <c r="I371" s="97"/>
      <c r="J371" s="97"/>
      <c r="K371" s="97"/>
      <c r="L371" s="97"/>
      <c r="M371" s="97"/>
      <c r="N371" s="97"/>
      <c r="O371" s="97"/>
      <c r="P371" s="97"/>
      <c r="Q371" s="97"/>
      <c r="R371" s="97"/>
      <c r="S371" s="97"/>
      <c r="T371" s="97"/>
      <c r="U371" s="97"/>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row>
    <row r="372" spans="1:45" ht="18">
      <c r="A372" s="66"/>
      <c r="B372" s="99"/>
      <c r="C372" s="99"/>
      <c r="D372" s="99"/>
      <c r="E372" s="99"/>
      <c r="F372" s="99"/>
      <c r="G372" s="97"/>
      <c r="H372" s="97"/>
      <c r="I372" s="97"/>
      <c r="J372" s="97"/>
      <c r="K372" s="97"/>
      <c r="L372" s="97"/>
      <c r="M372" s="97"/>
      <c r="N372" s="97"/>
      <c r="O372" s="97"/>
      <c r="P372" s="97"/>
      <c r="Q372" s="97"/>
      <c r="R372" s="97"/>
      <c r="S372" s="97"/>
      <c r="T372" s="97"/>
      <c r="U372" s="97"/>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row>
    <row r="373" spans="1:45" ht="18">
      <c r="A373" s="66"/>
      <c r="B373" s="99"/>
      <c r="C373" s="99"/>
      <c r="D373" s="99"/>
      <c r="E373" s="99"/>
      <c r="F373" s="99"/>
      <c r="G373" s="97"/>
      <c r="H373" s="97"/>
      <c r="I373" s="97"/>
      <c r="J373" s="97"/>
      <c r="K373" s="97"/>
      <c r="L373" s="97"/>
      <c r="M373" s="97"/>
      <c r="N373" s="97"/>
      <c r="O373" s="97"/>
      <c r="P373" s="97"/>
      <c r="Q373" s="97"/>
      <c r="R373" s="97"/>
      <c r="S373" s="97"/>
      <c r="T373" s="97"/>
      <c r="U373" s="97"/>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row>
    <row r="374" spans="1:45" ht="18">
      <c r="A374" s="66"/>
      <c r="B374" s="99"/>
      <c r="C374" s="99"/>
      <c r="D374" s="99"/>
      <c r="E374" s="99"/>
      <c r="F374" s="99"/>
      <c r="G374" s="97"/>
      <c r="H374" s="97"/>
      <c r="I374" s="97"/>
      <c r="J374" s="97"/>
      <c r="K374" s="97"/>
      <c r="L374" s="97"/>
      <c r="M374" s="97"/>
      <c r="N374" s="97"/>
      <c r="O374" s="97"/>
      <c r="P374" s="97"/>
      <c r="Q374" s="97"/>
      <c r="R374" s="97"/>
      <c r="S374" s="97"/>
      <c r="T374" s="97"/>
      <c r="U374" s="97"/>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row>
    <row r="375" spans="1:45" ht="18">
      <c r="A375" s="66"/>
      <c r="B375" s="99"/>
      <c r="C375" s="99"/>
      <c r="D375" s="99"/>
      <c r="E375" s="99"/>
      <c r="F375" s="99"/>
      <c r="G375" s="97"/>
      <c r="H375" s="97"/>
      <c r="I375" s="97"/>
      <c r="J375" s="97"/>
      <c r="K375" s="97"/>
      <c r="L375" s="97"/>
      <c r="M375" s="97"/>
      <c r="N375" s="97"/>
      <c r="O375" s="97"/>
      <c r="P375" s="97"/>
      <c r="Q375" s="97"/>
      <c r="R375" s="97"/>
      <c r="S375" s="97"/>
      <c r="T375" s="97"/>
      <c r="U375" s="97"/>
      <c r="V375" s="97"/>
      <c r="W375" s="97"/>
      <c r="X375" s="97"/>
      <c r="Y375" s="97"/>
      <c r="Z375" s="97"/>
      <c r="AA375" s="97"/>
      <c r="AB375" s="97"/>
      <c r="AC375" s="97"/>
      <c r="AD375" s="97"/>
      <c r="AE375" s="97"/>
      <c r="AF375" s="97"/>
      <c r="AG375" s="97"/>
      <c r="AH375" s="97"/>
      <c r="AI375" s="97"/>
      <c r="AJ375" s="97"/>
      <c r="AK375" s="97"/>
      <c r="AL375" s="97"/>
      <c r="AM375" s="97"/>
      <c r="AN375" s="97"/>
      <c r="AO375" s="97"/>
      <c r="AP375" s="97"/>
      <c r="AQ375" s="97"/>
      <c r="AR375" s="97"/>
      <c r="AS375" s="97"/>
    </row>
  </sheetData>
  <sheetProtection algorithmName="SHA-512" hashValue="G2Uiu0dOEiBXbFHnmvU1RXHkJ5KIt1Cw5VoX1hC/Cy2kqCjqLJbOBSMmhtSOUoF2gPlUG4gnWqBZoglEbQUFqg==" saltValue="xQj6GP4wzsFopGCOPqAc+A=="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67289-4F4E-400B-BFD3-B16F42DF81F8}">
  <dimension ref="A1:BO57"/>
  <sheetViews>
    <sheetView showGridLines="0" workbookViewId="0">
      <selection activeCell="K19" sqref="K19"/>
    </sheetView>
  </sheetViews>
  <sheetFormatPr defaultColWidth="9.1796875" defaultRowHeight="13"/>
  <cols>
    <col min="1" max="1" width="44" style="343" customWidth="1"/>
    <col min="2" max="2" width="16.7265625" style="354" customWidth="1"/>
    <col min="3" max="3" width="15.26953125" style="354" customWidth="1"/>
    <col min="4" max="4" width="13.453125" style="354" customWidth="1"/>
    <col min="5" max="5" width="16.26953125" style="354" customWidth="1"/>
    <col min="6" max="6" width="14.54296875" style="354" customWidth="1"/>
    <col min="7" max="7" width="13.26953125" style="343" customWidth="1"/>
    <col min="8" max="8" width="15.1796875" style="343" customWidth="1"/>
    <col min="9" max="9" width="13.7265625" style="343" customWidth="1"/>
    <col min="10" max="10" width="11.453125" style="343" customWidth="1"/>
    <col min="11" max="11" width="15.81640625" style="343" customWidth="1"/>
    <col min="12" max="12" width="14.26953125" style="343" customWidth="1"/>
    <col min="13" max="13" width="13.1796875" style="343" customWidth="1"/>
    <col min="14" max="17" width="18.7265625" style="343" customWidth="1"/>
    <col min="18" max="16384" width="9.1796875" style="343"/>
  </cols>
  <sheetData>
    <row r="1" spans="1:67">
      <c r="A1" s="340"/>
      <c r="B1" s="341"/>
      <c r="C1" s="341"/>
      <c r="D1" s="341"/>
      <c r="E1" s="341"/>
      <c r="F1" s="341"/>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c r="BM1" s="342"/>
      <c r="BN1" s="342"/>
      <c r="BO1" s="342"/>
    </row>
    <row r="2" spans="1:67">
      <c r="A2" s="340"/>
      <c r="B2" s="341"/>
      <c r="C2" s="341"/>
      <c r="D2" s="341"/>
      <c r="E2" s="341"/>
      <c r="F2" s="341"/>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c r="BO2" s="342"/>
    </row>
    <row r="3" spans="1:67">
      <c r="A3" s="340"/>
      <c r="B3" s="341"/>
      <c r="C3" s="341"/>
      <c r="D3" s="341"/>
      <c r="E3" s="341"/>
      <c r="F3" s="341"/>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row>
    <row r="4" spans="1:67">
      <c r="A4" s="340"/>
      <c r="B4" s="341"/>
      <c r="C4" s="341"/>
      <c r="D4" s="341"/>
      <c r="E4" s="341"/>
      <c r="F4" s="341"/>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row>
    <row r="5" spans="1:67">
      <c r="A5" s="340"/>
      <c r="B5" s="341"/>
      <c r="C5" s="341"/>
      <c r="D5" s="341"/>
      <c r="E5" s="341"/>
      <c r="F5" s="341"/>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c r="BO5" s="342"/>
    </row>
    <row r="6" spans="1:67">
      <c r="A6" s="340"/>
      <c r="B6" s="341"/>
      <c r="C6" s="341"/>
      <c r="D6" s="341"/>
      <c r="E6" s="341"/>
      <c r="F6" s="341"/>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row>
    <row r="7" spans="1:67" ht="14">
      <c r="A7" s="355" t="s">
        <v>401</v>
      </c>
      <c r="B7" s="341"/>
      <c r="C7" s="341"/>
      <c r="D7" s="341"/>
      <c r="E7" s="341"/>
      <c r="F7" s="341"/>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2"/>
      <c r="BF7" s="342"/>
      <c r="BG7" s="342"/>
      <c r="BH7" s="342"/>
      <c r="BI7" s="342"/>
      <c r="BJ7" s="342"/>
      <c r="BK7" s="342"/>
      <c r="BL7" s="342"/>
      <c r="BM7" s="342"/>
      <c r="BN7" s="342"/>
      <c r="BO7" s="342"/>
    </row>
    <row r="8" spans="1:67">
      <c r="A8" s="344" t="s">
        <v>402</v>
      </c>
      <c r="B8" s="345"/>
      <c r="C8" s="345"/>
      <c r="D8" s="345"/>
      <c r="E8" s="345"/>
      <c r="F8" s="345"/>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342"/>
      <c r="BO8" s="342"/>
    </row>
    <row r="9" spans="1:67">
      <c r="A9" s="376"/>
      <c r="B9" s="377">
        <v>2021</v>
      </c>
      <c r="C9" s="377">
        <v>2022</v>
      </c>
      <c r="D9" s="377">
        <v>2023</v>
      </c>
      <c r="E9" s="377">
        <v>2024</v>
      </c>
      <c r="F9" s="378">
        <v>2025</v>
      </c>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0"/>
      <c r="AT9" s="340"/>
      <c r="AU9" s="340"/>
      <c r="AV9" s="340"/>
      <c r="AW9" s="340"/>
      <c r="AX9" s="340"/>
      <c r="AY9" s="340"/>
      <c r="AZ9" s="340"/>
      <c r="BA9" s="340"/>
      <c r="BB9" s="340"/>
      <c r="BC9" s="340"/>
      <c r="BD9" s="340"/>
      <c r="BE9" s="340"/>
      <c r="BF9" s="340"/>
      <c r="BG9" s="340"/>
      <c r="BH9" s="340"/>
      <c r="BI9" s="340"/>
      <c r="BJ9" s="340"/>
      <c r="BK9" s="340"/>
      <c r="BL9" s="340"/>
      <c r="BM9" s="340"/>
      <c r="BN9" s="340"/>
      <c r="BO9" s="340"/>
    </row>
    <row r="10" spans="1:67">
      <c r="A10" s="379" t="s">
        <v>403</v>
      </c>
      <c r="B10" s="380">
        <v>3</v>
      </c>
      <c r="C10" s="380">
        <v>3</v>
      </c>
      <c r="D10" s="380">
        <v>8</v>
      </c>
      <c r="E10" s="381">
        <v>0</v>
      </c>
      <c r="F10" s="382">
        <v>5</v>
      </c>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0"/>
      <c r="AT10" s="340"/>
      <c r="AU10" s="340"/>
      <c r="AV10" s="340"/>
      <c r="AW10" s="340"/>
      <c r="AX10" s="340"/>
      <c r="AY10" s="340"/>
      <c r="AZ10" s="340"/>
      <c r="BA10" s="340"/>
      <c r="BB10" s="340"/>
      <c r="BC10" s="340"/>
      <c r="BD10" s="340"/>
      <c r="BE10" s="340"/>
      <c r="BF10" s="340"/>
      <c r="BG10" s="340"/>
      <c r="BH10" s="340"/>
      <c r="BI10" s="340"/>
      <c r="BJ10" s="340"/>
      <c r="BK10" s="340"/>
      <c r="BL10" s="340"/>
      <c r="BM10" s="340"/>
      <c r="BN10" s="340"/>
      <c r="BO10" s="340"/>
    </row>
    <row r="11" spans="1:67">
      <c r="A11" s="383" t="s">
        <v>404</v>
      </c>
      <c r="B11" s="384">
        <v>3</v>
      </c>
      <c r="C11" s="384">
        <v>3</v>
      </c>
      <c r="D11" s="384">
        <v>9</v>
      </c>
      <c r="E11" s="385">
        <v>0</v>
      </c>
      <c r="F11" s="386">
        <v>5</v>
      </c>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0"/>
      <c r="AT11" s="340"/>
      <c r="AU11" s="340"/>
      <c r="AV11" s="340"/>
      <c r="AW11" s="340"/>
      <c r="AX11" s="340"/>
      <c r="AY11" s="340"/>
      <c r="AZ11" s="340"/>
      <c r="BA11" s="340"/>
      <c r="BB11" s="340"/>
      <c r="BC11" s="340"/>
      <c r="BD11" s="340"/>
      <c r="BE11" s="340"/>
      <c r="BF11" s="340"/>
      <c r="BG11" s="340"/>
      <c r="BH11" s="340"/>
      <c r="BI11" s="340"/>
      <c r="BJ11" s="340"/>
      <c r="BK11" s="340"/>
      <c r="BL11" s="340"/>
      <c r="BM11" s="340"/>
      <c r="BN11" s="340"/>
      <c r="BO11" s="340"/>
    </row>
    <row r="12" spans="1:67">
      <c r="A12" s="387" t="s">
        <v>405</v>
      </c>
      <c r="B12" s="388">
        <v>1</v>
      </c>
      <c r="C12" s="388">
        <v>0</v>
      </c>
      <c r="D12" s="388">
        <v>4</v>
      </c>
      <c r="E12" s="389">
        <v>0</v>
      </c>
      <c r="F12" s="390">
        <v>1</v>
      </c>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0"/>
      <c r="AT12" s="340"/>
      <c r="AU12" s="340"/>
      <c r="AV12" s="340"/>
      <c r="AW12" s="340"/>
      <c r="AX12" s="340"/>
      <c r="AY12" s="340"/>
      <c r="AZ12" s="340"/>
      <c r="BA12" s="340"/>
      <c r="BB12" s="340"/>
      <c r="BC12" s="340"/>
      <c r="BD12" s="340"/>
      <c r="BE12" s="340"/>
      <c r="BF12" s="340"/>
      <c r="BG12" s="340"/>
      <c r="BH12" s="340"/>
      <c r="BI12" s="340"/>
      <c r="BJ12" s="340"/>
      <c r="BK12" s="340"/>
      <c r="BL12" s="340"/>
      <c r="BM12" s="340"/>
      <c r="BN12" s="340"/>
      <c r="BO12" s="340"/>
    </row>
    <row r="13" spans="1:67">
      <c r="A13" s="342"/>
      <c r="B13" s="341"/>
      <c r="C13" s="341"/>
      <c r="D13" s="341"/>
      <c r="E13" s="341"/>
      <c r="F13" s="341"/>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0"/>
      <c r="AT13" s="340"/>
      <c r="AU13" s="340"/>
      <c r="AV13" s="340"/>
      <c r="AW13" s="340"/>
      <c r="AX13" s="340"/>
      <c r="AY13" s="340"/>
      <c r="AZ13" s="340"/>
      <c r="BA13" s="340"/>
      <c r="BB13" s="340"/>
      <c r="BC13" s="340"/>
      <c r="BD13" s="340"/>
      <c r="BE13" s="340"/>
      <c r="BF13" s="340"/>
      <c r="BG13" s="340"/>
      <c r="BH13" s="340"/>
      <c r="BI13" s="340"/>
      <c r="BJ13" s="340"/>
      <c r="BK13" s="340"/>
      <c r="BL13" s="340"/>
      <c r="BM13" s="340"/>
      <c r="BN13" s="340"/>
      <c r="BO13" s="340"/>
    </row>
    <row r="14" spans="1:67" ht="14">
      <c r="A14" s="356" t="s">
        <v>406</v>
      </c>
      <c r="B14" s="346"/>
      <c r="C14" s="346"/>
      <c r="D14" s="346"/>
      <c r="E14" s="346"/>
      <c r="F14" s="346"/>
      <c r="G14" s="347"/>
      <c r="H14" s="347"/>
      <c r="I14" s="347"/>
      <c r="J14" s="347"/>
      <c r="K14" s="347"/>
      <c r="L14" s="347"/>
      <c r="M14" s="347"/>
      <c r="N14" s="342"/>
      <c r="O14" s="342"/>
      <c r="P14" s="342"/>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7"/>
      <c r="AZ14" s="347"/>
      <c r="BA14" s="347"/>
      <c r="BB14" s="347"/>
      <c r="BC14" s="340"/>
      <c r="BD14" s="340"/>
      <c r="BE14" s="340"/>
      <c r="BF14" s="340"/>
      <c r="BG14" s="340"/>
      <c r="BH14" s="340"/>
      <c r="BI14" s="340"/>
      <c r="BJ14" s="340"/>
      <c r="BK14" s="340"/>
      <c r="BL14" s="340"/>
      <c r="BM14" s="340"/>
      <c r="BN14" s="340"/>
      <c r="BO14" s="340"/>
    </row>
    <row r="15" spans="1:67" ht="3.75" customHeight="1">
      <c r="A15" s="347"/>
      <c r="B15" s="346"/>
      <c r="C15" s="346"/>
      <c r="D15" s="346"/>
      <c r="E15" s="346"/>
      <c r="F15" s="346"/>
      <c r="G15" s="347"/>
      <c r="H15" s="347"/>
      <c r="I15" s="347"/>
      <c r="J15" s="347"/>
      <c r="K15" s="347"/>
      <c r="L15" s="347"/>
      <c r="M15" s="347"/>
      <c r="N15" s="342"/>
      <c r="O15" s="342"/>
      <c r="P15" s="342"/>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347"/>
      <c r="AZ15" s="347"/>
      <c r="BA15" s="347"/>
      <c r="BB15" s="347"/>
      <c r="BC15" s="340"/>
      <c r="BD15" s="340"/>
      <c r="BE15" s="340"/>
      <c r="BF15" s="340"/>
      <c r="BG15" s="340"/>
      <c r="BH15" s="340"/>
      <c r="BI15" s="340"/>
      <c r="BJ15" s="340"/>
      <c r="BK15" s="340"/>
      <c r="BL15" s="340"/>
      <c r="BM15" s="340"/>
      <c r="BN15" s="340"/>
      <c r="BO15" s="340"/>
    </row>
    <row r="16" spans="1:67">
      <c r="A16" s="348" t="s">
        <v>407</v>
      </c>
      <c r="B16" s="350"/>
      <c r="C16" s="350"/>
      <c r="D16" s="350"/>
      <c r="E16" s="357"/>
      <c r="F16" s="358"/>
      <c r="G16" s="358"/>
      <c r="H16" s="358"/>
      <c r="I16" s="358"/>
      <c r="J16" s="358"/>
      <c r="K16" s="358"/>
      <c r="L16" s="358"/>
      <c r="M16" s="358"/>
      <c r="N16" s="342"/>
      <c r="O16" s="342"/>
      <c r="P16" s="342"/>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c r="BB16" s="340"/>
      <c r="BC16" s="340"/>
      <c r="BD16" s="340"/>
      <c r="BE16" s="340"/>
      <c r="BF16" s="340"/>
      <c r="BG16" s="340"/>
      <c r="BH16" s="340"/>
      <c r="BI16" s="340"/>
      <c r="BJ16" s="340"/>
      <c r="BK16" s="340"/>
      <c r="BL16" s="340"/>
      <c r="BM16" s="340"/>
      <c r="BN16" s="340"/>
    </row>
    <row r="17" spans="1:67">
      <c r="A17" s="406"/>
      <c r="B17" s="552">
        <v>2022</v>
      </c>
      <c r="C17" s="553"/>
      <c r="D17" s="553"/>
      <c r="E17" s="552">
        <v>2023</v>
      </c>
      <c r="F17" s="553"/>
      <c r="G17" s="553"/>
      <c r="H17" s="552">
        <v>2024</v>
      </c>
      <c r="I17" s="553"/>
      <c r="J17" s="553"/>
      <c r="K17" s="552">
        <v>2025</v>
      </c>
      <c r="L17" s="553"/>
      <c r="M17" s="554"/>
      <c r="N17" s="342"/>
      <c r="O17" s="342"/>
      <c r="P17" s="342"/>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7"/>
      <c r="AX17" s="347"/>
      <c r="AY17" s="340"/>
      <c r="AZ17" s="340"/>
      <c r="BA17" s="340"/>
      <c r="BB17" s="340"/>
      <c r="BC17" s="340"/>
      <c r="BD17" s="340"/>
      <c r="BE17" s="340"/>
      <c r="BF17" s="340"/>
      <c r="BG17" s="340"/>
      <c r="BH17" s="340"/>
      <c r="BI17" s="340"/>
      <c r="BJ17" s="340"/>
      <c r="BK17" s="340"/>
    </row>
    <row r="18" spans="1:67">
      <c r="A18" s="407"/>
      <c r="B18" s="359" t="s">
        <v>408</v>
      </c>
      <c r="C18" s="360" t="s">
        <v>409</v>
      </c>
      <c r="D18" s="361" t="s">
        <v>410</v>
      </c>
      <c r="E18" s="359" t="s">
        <v>408</v>
      </c>
      <c r="F18" s="360" t="s">
        <v>409</v>
      </c>
      <c r="G18" s="361" t="s">
        <v>410</v>
      </c>
      <c r="H18" s="359" t="s">
        <v>408</v>
      </c>
      <c r="I18" s="360" t="s">
        <v>409</v>
      </c>
      <c r="J18" s="361" t="s">
        <v>410</v>
      </c>
      <c r="K18" s="359" t="s">
        <v>408</v>
      </c>
      <c r="L18" s="360" t="s">
        <v>409</v>
      </c>
      <c r="M18" s="408" t="s">
        <v>410</v>
      </c>
      <c r="N18" s="342"/>
      <c r="O18" s="342"/>
      <c r="P18" s="342"/>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47"/>
      <c r="AS18" s="347"/>
      <c r="AT18" s="347"/>
      <c r="AU18" s="347"/>
      <c r="AV18" s="347"/>
      <c r="AW18" s="347"/>
      <c r="AX18" s="347"/>
      <c r="AY18" s="340"/>
      <c r="AZ18" s="340"/>
      <c r="BA18" s="340"/>
      <c r="BB18" s="340"/>
      <c r="BC18" s="340"/>
      <c r="BD18" s="340"/>
      <c r="BE18" s="340"/>
      <c r="BF18" s="340"/>
      <c r="BG18" s="340"/>
      <c r="BH18" s="340"/>
      <c r="BI18" s="340"/>
      <c r="BJ18" s="340"/>
      <c r="BK18" s="340"/>
    </row>
    <row r="19" spans="1:67">
      <c r="A19" s="409" t="s">
        <v>411</v>
      </c>
      <c r="B19" s="362">
        <v>30524</v>
      </c>
      <c r="C19" s="363">
        <v>6805</v>
      </c>
      <c r="D19" s="364">
        <v>37329</v>
      </c>
      <c r="E19" s="362">
        <v>31630</v>
      </c>
      <c r="F19" s="363">
        <v>4417</v>
      </c>
      <c r="G19" s="364">
        <v>37526</v>
      </c>
      <c r="H19" s="368">
        <v>158</v>
      </c>
      <c r="I19" s="369" t="s">
        <v>59</v>
      </c>
      <c r="J19" s="370">
        <v>158</v>
      </c>
      <c r="K19" s="362">
        <v>14758</v>
      </c>
      <c r="L19" s="371">
        <v>998</v>
      </c>
      <c r="M19" s="410">
        <v>15756</v>
      </c>
      <c r="N19" s="342"/>
      <c r="O19" s="342"/>
      <c r="P19" s="342"/>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0"/>
      <c r="AX19" s="340"/>
      <c r="AY19" s="340"/>
      <c r="AZ19" s="340"/>
      <c r="BA19" s="340"/>
      <c r="BB19" s="340"/>
      <c r="BC19" s="340"/>
      <c r="BD19" s="340"/>
      <c r="BE19" s="340"/>
      <c r="BF19" s="340"/>
      <c r="BG19" s="340"/>
      <c r="BH19" s="340"/>
      <c r="BI19" s="340"/>
      <c r="BJ19" s="340"/>
      <c r="BK19" s="340"/>
    </row>
    <row r="20" spans="1:67">
      <c r="A20" s="411" t="s">
        <v>412</v>
      </c>
      <c r="B20" s="365">
        <v>83956</v>
      </c>
      <c r="C20" s="366">
        <v>25281</v>
      </c>
      <c r="D20" s="367">
        <v>110712</v>
      </c>
      <c r="E20" s="365">
        <v>94634</v>
      </c>
      <c r="F20" s="366">
        <v>13946</v>
      </c>
      <c r="G20" s="367">
        <v>107102</v>
      </c>
      <c r="H20" s="365">
        <v>64258</v>
      </c>
      <c r="I20" s="366">
        <v>36519</v>
      </c>
      <c r="J20" s="367">
        <v>100777</v>
      </c>
      <c r="K20" s="365">
        <v>44633</v>
      </c>
      <c r="L20" s="372">
        <v>46487</v>
      </c>
      <c r="M20" s="412">
        <v>91120</v>
      </c>
      <c r="N20" s="342"/>
      <c r="O20" s="342"/>
      <c r="P20" s="342"/>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0"/>
      <c r="AX20" s="340"/>
      <c r="AY20" s="340"/>
      <c r="AZ20" s="340"/>
      <c r="BA20" s="340"/>
      <c r="BB20" s="340"/>
      <c r="BC20" s="340"/>
      <c r="BD20" s="340"/>
      <c r="BE20" s="340"/>
      <c r="BF20" s="340"/>
      <c r="BG20" s="340"/>
      <c r="BH20" s="340"/>
      <c r="BI20" s="340"/>
      <c r="BJ20" s="340"/>
      <c r="BK20" s="340"/>
    </row>
    <row r="21" spans="1:67">
      <c r="A21" s="411" t="s">
        <v>413</v>
      </c>
      <c r="B21" s="365">
        <v>99599</v>
      </c>
      <c r="C21" s="366">
        <v>27781</v>
      </c>
      <c r="D21" s="367">
        <v>127380</v>
      </c>
      <c r="E21" s="365">
        <v>94556</v>
      </c>
      <c r="F21" s="366">
        <v>46280</v>
      </c>
      <c r="G21" s="367">
        <v>140837</v>
      </c>
      <c r="H21" s="365">
        <v>104103</v>
      </c>
      <c r="I21" s="366">
        <v>95076</v>
      </c>
      <c r="J21" s="367">
        <v>199179</v>
      </c>
      <c r="K21" s="365">
        <v>73131</v>
      </c>
      <c r="L21" s="372">
        <v>93264</v>
      </c>
      <c r="M21" s="412">
        <v>166395</v>
      </c>
      <c r="N21" s="342"/>
      <c r="O21" s="342"/>
      <c r="P21" s="342"/>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c r="AV21" s="347"/>
      <c r="AW21" s="340"/>
      <c r="AX21" s="340"/>
      <c r="AY21" s="340"/>
      <c r="AZ21" s="340"/>
      <c r="BA21" s="340"/>
      <c r="BB21" s="340"/>
      <c r="BC21" s="340"/>
      <c r="BD21" s="340"/>
      <c r="BE21" s="340"/>
      <c r="BF21" s="340"/>
      <c r="BG21" s="340"/>
      <c r="BH21" s="340"/>
      <c r="BI21" s="340"/>
      <c r="BJ21" s="340"/>
      <c r="BK21" s="340"/>
    </row>
    <row r="22" spans="1:67">
      <c r="A22" s="402" t="s">
        <v>82</v>
      </c>
      <c r="B22" s="413">
        <v>215554</v>
      </c>
      <c r="C22" s="414">
        <v>59867</v>
      </c>
      <c r="D22" s="415">
        <v>275421</v>
      </c>
      <c r="E22" s="413">
        <v>220821</v>
      </c>
      <c r="F22" s="414">
        <v>64644</v>
      </c>
      <c r="G22" s="415">
        <v>285464</v>
      </c>
      <c r="H22" s="413">
        <v>168518</v>
      </c>
      <c r="I22" s="414">
        <v>131595</v>
      </c>
      <c r="J22" s="415">
        <v>300113</v>
      </c>
      <c r="K22" s="413">
        <v>132522</v>
      </c>
      <c r="L22" s="416">
        <v>140749</v>
      </c>
      <c r="M22" s="417">
        <v>273271</v>
      </c>
      <c r="N22" s="342"/>
      <c r="O22" s="342"/>
      <c r="P22" s="342"/>
      <c r="Q22" s="347"/>
      <c r="R22" s="347"/>
      <c r="S22" s="347"/>
      <c r="T22" s="347"/>
      <c r="U22" s="347"/>
      <c r="V22" s="347"/>
      <c r="W22" s="347"/>
      <c r="X22" s="347"/>
      <c r="Y22" s="347"/>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0"/>
      <c r="AX22" s="340"/>
      <c r="AY22" s="340"/>
      <c r="AZ22" s="340"/>
      <c r="BA22" s="340"/>
      <c r="BB22" s="340"/>
      <c r="BC22" s="340"/>
      <c r="BD22" s="340"/>
      <c r="BE22" s="340"/>
      <c r="BF22" s="340"/>
      <c r="BG22" s="340"/>
      <c r="BH22" s="340"/>
      <c r="BI22" s="340"/>
      <c r="BJ22" s="340"/>
      <c r="BK22" s="340"/>
    </row>
    <row r="23" spans="1:67">
      <c r="A23" s="7"/>
      <c r="B23" s="351"/>
      <c r="C23" s="338"/>
      <c r="D23" s="338"/>
      <c r="E23" s="338"/>
      <c r="F23" s="346"/>
      <c r="G23" s="347"/>
      <c r="H23" s="347"/>
      <c r="I23" s="347"/>
      <c r="J23" s="347"/>
      <c r="K23" s="347"/>
      <c r="L23" s="347"/>
      <c r="M23" s="347"/>
      <c r="N23" s="342"/>
      <c r="O23" s="342"/>
      <c r="P23" s="342"/>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7"/>
      <c r="AZ23" s="347"/>
      <c r="BA23" s="340"/>
      <c r="BB23" s="340"/>
      <c r="BC23" s="340"/>
      <c r="BD23" s="340"/>
      <c r="BE23" s="340"/>
      <c r="BF23" s="340"/>
      <c r="BG23" s="340"/>
      <c r="BH23" s="340"/>
      <c r="BI23" s="340"/>
      <c r="BJ23" s="340"/>
      <c r="BK23" s="340"/>
      <c r="BL23" s="340"/>
      <c r="BM23" s="340"/>
      <c r="BN23" s="340"/>
      <c r="BO23" s="340"/>
    </row>
    <row r="24" spans="1:67">
      <c r="A24" s="352"/>
      <c r="B24" s="353"/>
      <c r="C24" s="353"/>
      <c r="D24" s="353"/>
      <c r="E24" s="353"/>
      <c r="F24" s="346"/>
      <c r="G24" s="347"/>
      <c r="H24" s="347"/>
      <c r="I24" s="347"/>
      <c r="J24" s="347"/>
      <c r="K24" s="347"/>
      <c r="L24" s="347"/>
      <c r="M24" s="347"/>
      <c r="N24" s="342"/>
      <c r="O24" s="342"/>
      <c r="P24" s="342"/>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47"/>
      <c r="AU24" s="347"/>
      <c r="AV24" s="347"/>
      <c r="AW24" s="347"/>
      <c r="AX24" s="347"/>
      <c r="AY24" s="347"/>
      <c r="AZ24" s="347"/>
      <c r="BA24" s="340"/>
      <c r="BB24" s="340"/>
      <c r="BC24" s="340"/>
      <c r="BD24" s="340"/>
      <c r="BE24" s="340"/>
      <c r="BF24" s="340"/>
      <c r="BG24" s="340"/>
      <c r="BH24" s="340"/>
      <c r="BI24" s="340"/>
      <c r="BJ24" s="340"/>
      <c r="BK24" s="340"/>
      <c r="BL24" s="340"/>
      <c r="BM24" s="340"/>
      <c r="BN24" s="340"/>
      <c r="BO24" s="340"/>
    </row>
    <row r="25" spans="1:67">
      <c r="A25" s="348" t="s">
        <v>414</v>
      </c>
      <c r="B25" s="349"/>
      <c r="C25" s="349"/>
      <c r="D25" s="350"/>
      <c r="E25" s="343"/>
      <c r="F25" s="343"/>
      <c r="G25" s="347"/>
      <c r="H25" s="347"/>
      <c r="I25" s="347"/>
      <c r="J25" s="347"/>
      <c r="K25" s="347"/>
      <c r="L25" s="347"/>
      <c r="M25" s="347"/>
      <c r="N25" s="342"/>
      <c r="O25" s="342"/>
      <c r="P25" s="342"/>
      <c r="Q25" s="347"/>
      <c r="R25" s="347"/>
      <c r="S25" s="347"/>
      <c r="T25" s="347"/>
      <c r="U25" s="347"/>
      <c r="V25" s="347"/>
      <c r="W25" s="347"/>
      <c r="X25" s="347"/>
      <c r="Y25" s="347"/>
      <c r="Z25" s="347"/>
      <c r="AA25" s="347"/>
      <c r="AB25" s="347"/>
      <c r="AC25" s="347"/>
      <c r="AD25" s="347"/>
      <c r="AE25" s="347"/>
      <c r="AF25" s="347"/>
      <c r="AG25" s="347"/>
      <c r="AH25" s="347"/>
      <c r="AI25" s="347"/>
      <c r="AJ25" s="347"/>
      <c r="AK25" s="347"/>
      <c r="AL25" s="347"/>
      <c r="AM25" s="347"/>
      <c r="AN25" s="347"/>
      <c r="AO25" s="347"/>
      <c r="AP25" s="347"/>
      <c r="AQ25" s="347"/>
      <c r="AR25" s="347"/>
      <c r="AS25" s="347"/>
      <c r="AT25" s="347"/>
      <c r="AU25" s="347"/>
      <c r="AV25" s="347"/>
      <c r="AW25" s="347"/>
      <c r="AX25" s="347"/>
      <c r="AY25" s="347"/>
      <c r="AZ25" s="347"/>
      <c r="BA25" s="340"/>
      <c r="BB25" s="340"/>
      <c r="BC25" s="340"/>
      <c r="BD25" s="340"/>
      <c r="BE25" s="340"/>
      <c r="BF25" s="340"/>
      <c r="BG25" s="340"/>
      <c r="BH25" s="340"/>
      <c r="BI25" s="340"/>
      <c r="BJ25" s="340"/>
      <c r="BK25" s="340"/>
      <c r="BL25" s="340"/>
      <c r="BM25" s="340"/>
      <c r="BN25" s="340"/>
      <c r="BO25" s="340"/>
    </row>
    <row r="26" spans="1:67">
      <c r="A26" s="394"/>
      <c r="B26" s="395" t="s">
        <v>415</v>
      </c>
      <c r="C26" s="396" t="s">
        <v>416</v>
      </c>
      <c r="D26" s="397" t="s">
        <v>417</v>
      </c>
      <c r="E26" s="343"/>
      <c r="F26" s="343"/>
      <c r="G26" s="347"/>
      <c r="H26" s="347"/>
      <c r="I26" s="347"/>
      <c r="J26" s="347"/>
      <c r="K26" s="347"/>
      <c r="L26" s="347"/>
      <c r="M26" s="347"/>
      <c r="N26" s="342"/>
      <c r="O26" s="342"/>
      <c r="P26" s="342"/>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7"/>
      <c r="AT26" s="347"/>
      <c r="AU26" s="347"/>
      <c r="AV26" s="347"/>
      <c r="AW26" s="347"/>
      <c r="AX26" s="347"/>
      <c r="AY26" s="347"/>
      <c r="AZ26" s="347"/>
      <c r="BA26" s="340"/>
      <c r="BB26" s="340"/>
      <c r="BC26" s="340"/>
      <c r="BD26" s="340"/>
      <c r="BE26" s="340"/>
      <c r="BF26" s="340"/>
      <c r="BG26" s="340"/>
      <c r="BH26" s="340"/>
      <c r="BI26" s="340"/>
      <c r="BJ26" s="340"/>
      <c r="BK26" s="340"/>
      <c r="BL26" s="340"/>
      <c r="BM26" s="340"/>
      <c r="BN26" s="340"/>
      <c r="BO26" s="340"/>
    </row>
    <row r="27" spans="1:67">
      <c r="A27" s="398" t="s">
        <v>418</v>
      </c>
      <c r="B27" s="391">
        <v>3</v>
      </c>
      <c r="C27" s="392">
        <v>1</v>
      </c>
      <c r="D27" s="399">
        <v>0.33</v>
      </c>
      <c r="E27" s="343"/>
      <c r="F27" s="343"/>
      <c r="G27" s="347"/>
      <c r="H27" s="347"/>
      <c r="I27" s="347"/>
      <c r="J27" s="347"/>
      <c r="K27" s="347"/>
      <c r="L27" s="347"/>
      <c r="M27" s="347"/>
      <c r="N27" s="342"/>
      <c r="O27" s="342"/>
      <c r="P27" s="342"/>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7"/>
      <c r="AS27" s="347"/>
      <c r="AT27" s="347"/>
      <c r="AU27" s="347"/>
      <c r="AV27" s="347"/>
      <c r="AW27" s="347"/>
      <c r="AX27" s="347"/>
      <c r="AY27" s="347"/>
      <c r="AZ27" s="347"/>
      <c r="BA27" s="340"/>
      <c r="BB27" s="340"/>
      <c r="BC27" s="340"/>
      <c r="BD27" s="340"/>
      <c r="BE27" s="340"/>
      <c r="BF27" s="340"/>
      <c r="BG27" s="340"/>
      <c r="BH27" s="340"/>
      <c r="BI27" s="340"/>
      <c r="BJ27" s="340"/>
      <c r="BK27" s="340"/>
      <c r="BL27" s="340"/>
      <c r="BM27" s="340"/>
      <c r="BN27" s="340"/>
      <c r="BO27" s="340"/>
    </row>
    <row r="28" spans="1:67">
      <c r="A28" s="400" t="s">
        <v>412</v>
      </c>
      <c r="B28" s="393">
        <v>91</v>
      </c>
      <c r="C28" s="372">
        <v>57</v>
      </c>
      <c r="D28" s="401">
        <v>0.63</v>
      </c>
      <c r="E28" s="343"/>
      <c r="F28" s="343"/>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347"/>
      <c r="AX28" s="347"/>
      <c r="AY28" s="347"/>
      <c r="AZ28" s="347"/>
      <c r="BA28" s="340"/>
      <c r="BB28" s="340"/>
      <c r="BC28" s="340"/>
      <c r="BD28" s="340"/>
      <c r="BE28" s="340"/>
      <c r="BF28" s="340"/>
      <c r="BG28" s="340"/>
      <c r="BH28" s="340"/>
      <c r="BI28" s="340"/>
      <c r="BJ28" s="340"/>
      <c r="BK28" s="340"/>
      <c r="BL28" s="340"/>
      <c r="BM28" s="340"/>
      <c r="BN28" s="340"/>
      <c r="BO28" s="340"/>
    </row>
    <row r="29" spans="1:67">
      <c r="A29" s="400" t="s">
        <v>413</v>
      </c>
      <c r="B29" s="393">
        <v>373</v>
      </c>
      <c r="C29" s="372">
        <v>191</v>
      </c>
      <c r="D29" s="401">
        <v>0.51</v>
      </c>
      <c r="E29" s="343"/>
      <c r="F29" s="343"/>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0"/>
      <c r="BB29" s="340"/>
      <c r="BC29" s="340"/>
      <c r="BD29" s="340"/>
      <c r="BE29" s="340"/>
      <c r="BF29" s="340"/>
      <c r="BG29" s="340"/>
      <c r="BH29" s="340"/>
      <c r="BI29" s="340"/>
      <c r="BJ29" s="340"/>
      <c r="BK29" s="340"/>
      <c r="BL29" s="340"/>
      <c r="BM29" s="340"/>
      <c r="BN29" s="340"/>
      <c r="BO29" s="340"/>
    </row>
    <row r="30" spans="1:67">
      <c r="A30" s="402" t="s">
        <v>82</v>
      </c>
      <c r="B30" s="403">
        <v>467</v>
      </c>
      <c r="C30" s="404">
        <v>249</v>
      </c>
      <c r="D30" s="405">
        <v>0.53</v>
      </c>
      <c r="E30" s="343"/>
      <c r="F30" s="343"/>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340"/>
      <c r="BE30" s="340"/>
      <c r="BF30" s="340"/>
      <c r="BG30" s="340"/>
      <c r="BH30" s="340"/>
      <c r="BI30" s="340"/>
      <c r="BJ30" s="340"/>
      <c r="BK30" s="340"/>
      <c r="BL30" s="340"/>
      <c r="BM30" s="340"/>
      <c r="BN30" s="340"/>
      <c r="BO30" s="340"/>
    </row>
    <row r="31" spans="1:67">
      <c r="A31" s="342"/>
      <c r="B31" s="341"/>
      <c r="C31" s="341"/>
      <c r="D31" s="341"/>
      <c r="E31" s="341"/>
      <c r="F31" s="346"/>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0"/>
      <c r="AI31" s="340"/>
      <c r="AJ31" s="340"/>
      <c r="AK31" s="340"/>
      <c r="AL31" s="340"/>
      <c r="AM31" s="340"/>
      <c r="AN31" s="340"/>
      <c r="AO31" s="340"/>
      <c r="AP31" s="340"/>
      <c r="AQ31" s="340"/>
      <c r="AR31" s="340"/>
      <c r="AS31" s="340"/>
      <c r="AT31" s="340"/>
      <c r="AU31" s="340"/>
      <c r="AV31" s="340"/>
      <c r="AW31" s="340"/>
      <c r="AX31" s="340"/>
      <c r="AY31" s="340"/>
      <c r="AZ31" s="340"/>
      <c r="BA31" s="340"/>
      <c r="BB31" s="340"/>
      <c r="BC31" s="340"/>
      <c r="BD31" s="340"/>
      <c r="BE31" s="340"/>
      <c r="BF31" s="340"/>
      <c r="BG31" s="340"/>
      <c r="BH31" s="340"/>
      <c r="BI31" s="340"/>
      <c r="BJ31" s="340"/>
      <c r="BK31" s="340"/>
      <c r="BL31" s="340"/>
      <c r="BM31" s="340"/>
      <c r="BN31" s="340"/>
      <c r="BO31" s="340"/>
    </row>
    <row r="32" spans="1:67">
      <c r="A32" s="342" t="s">
        <v>419</v>
      </c>
      <c r="B32" s="341"/>
      <c r="C32" s="341"/>
      <c r="D32" s="341"/>
      <c r="E32" s="341"/>
      <c r="F32" s="346"/>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2"/>
      <c r="AI32" s="342"/>
      <c r="AJ32" s="342"/>
      <c r="AK32" s="342"/>
      <c r="AL32" s="342"/>
      <c r="AM32" s="342"/>
      <c r="AN32" s="340"/>
      <c r="AO32" s="340"/>
      <c r="AP32" s="340"/>
      <c r="AQ32" s="340"/>
      <c r="AR32" s="340"/>
      <c r="AS32" s="340"/>
      <c r="AT32" s="340"/>
      <c r="AU32" s="340"/>
      <c r="AV32" s="340"/>
      <c r="AW32" s="340"/>
      <c r="AX32" s="340"/>
      <c r="AY32" s="340"/>
      <c r="AZ32" s="340"/>
      <c r="BA32" s="340"/>
      <c r="BB32" s="340"/>
      <c r="BC32" s="340"/>
      <c r="BD32" s="340"/>
      <c r="BE32" s="340"/>
      <c r="BF32" s="340"/>
      <c r="BG32" s="340"/>
      <c r="BH32" s="340"/>
      <c r="BI32" s="340"/>
      <c r="BJ32" s="340"/>
      <c r="BK32" s="340"/>
      <c r="BL32" s="340"/>
      <c r="BM32" s="340"/>
      <c r="BN32" s="340"/>
      <c r="BO32" s="340"/>
    </row>
    <row r="33" spans="1:67" ht="3.75" customHeight="1">
      <c r="A33" s="342"/>
      <c r="B33" s="341"/>
      <c r="C33" s="341"/>
      <c r="D33" s="341"/>
      <c r="E33" s="341"/>
      <c r="F33" s="341"/>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2"/>
      <c r="AK33" s="342"/>
      <c r="AL33" s="342"/>
      <c r="AM33" s="342"/>
      <c r="AN33" s="340"/>
      <c r="AO33" s="340"/>
      <c r="AP33" s="340"/>
      <c r="AQ33" s="340"/>
      <c r="AR33" s="340"/>
      <c r="AS33" s="340"/>
      <c r="AT33" s="340"/>
      <c r="AU33" s="340"/>
      <c r="AV33" s="340"/>
      <c r="AW33" s="340"/>
      <c r="AX33" s="340"/>
      <c r="AY33" s="340"/>
      <c r="AZ33" s="340"/>
      <c r="BA33" s="340"/>
      <c r="BB33" s="340"/>
      <c r="BC33" s="340"/>
      <c r="BD33" s="340"/>
      <c r="BE33" s="340"/>
      <c r="BF33" s="340"/>
      <c r="BG33" s="340"/>
      <c r="BH33" s="340"/>
      <c r="BI33" s="340"/>
      <c r="BJ33" s="340"/>
      <c r="BK33" s="340"/>
      <c r="BL33" s="340"/>
      <c r="BM33" s="340"/>
      <c r="BN33" s="340"/>
      <c r="BO33" s="340"/>
    </row>
    <row r="34" spans="1:67" ht="15.75" customHeight="1">
      <c r="A34" s="344" t="s">
        <v>420</v>
      </c>
      <c r="B34" s="345"/>
      <c r="C34" s="345"/>
      <c r="D34" s="345"/>
      <c r="E34" s="345"/>
      <c r="F34" s="345"/>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0"/>
      <c r="AO34" s="340"/>
      <c r="AP34" s="340"/>
      <c r="AQ34" s="340"/>
      <c r="AR34" s="340"/>
      <c r="AS34" s="340"/>
      <c r="AT34" s="340"/>
      <c r="AU34" s="340"/>
      <c r="AV34" s="340"/>
      <c r="AW34" s="340"/>
      <c r="AX34" s="340"/>
      <c r="AY34" s="340"/>
      <c r="AZ34" s="340"/>
      <c r="BA34" s="340"/>
      <c r="BB34" s="340"/>
      <c r="BC34" s="340"/>
      <c r="BD34" s="340"/>
      <c r="BE34" s="340"/>
      <c r="BF34" s="340"/>
      <c r="BG34" s="340"/>
      <c r="BH34" s="340"/>
      <c r="BI34" s="340"/>
      <c r="BJ34" s="340"/>
      <c r="BK34" s="340"/>
      <c r="BL34" s="340"/>
      <c r="BM34" s="340"/>
      <c r="BN34" s="340"/>
      <c r="BO34" s="340"/>
    </row>
    <row r="35" spans="1:67">
      <c r="A35" s="373"/>
      <c r="B35" s="377">
        <v>2021</v>
      </c>
      <c r="C35" s="377">
        <v>2022</v>
      </c>
      <c r="D35" s="377">
        <v>2023</v>
      </c>
      <c r="E35" s="377">
        <v>2024</v>
      </c>
      <c r="F35" s="378">
        <v>2025</v>
      </c>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0"/>
      <c r="AO35" s="340"/>
      <c r="AP35" s="340"/>
      <c r="AQ35" s="340"/>
      <c r="AR35" s="340"/>
      <c r="AS35" s="340"/>
      <c r="AT35" s="340"/>
      <c r="AU35" s="340"/>
      <c r="AV35" s="340"/>
      <c r="AW35" s="340"/>
      <c r="AX35" s="340"/>
      <c r="AY35" s="340"/>
      <c r="AZ35" s="340"/>
      <c r="BA35" s="340"/>
      <c r="BB35" s="340"/>
      <c r="BC35" s="340"/>
      <c r="BD35" s="340"/>
      <c r="BE35" s="340"/>
      <c r="BF35" s="340"/>
      <c r="BG35" s="340"/>
      <c r="BH35" s="340"/>
      <c r="BI35" s="340"/>
      <c r="BJ35" s="340"/>
      <c r="BK35" s="340"/>
      <c r="BL35" s="340"/>
      <c r="BM35" s="340"/>
      <c r="BN35" s="340"/>
      <c r="BO35" s="340"/>
    </row>
    <row r="36" spans="1:67">
      <c r="A36" s="374" t="s">
        <v>421</v>
      </c>
      <c r="B36" s="380">
        <v>208.6</v>
      </c>
      <c r="C36" s="380">
        <v>215.6</v>
      </c>
      <c r="D36" s="380">
        <v>218.7</v>
      </c>
      <c r="E36" s="380">
        <v>168.5</v>
      </c>
      <c r="F36" s="418">
        <v>170.4</v>
      </c>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row>
    <row r="37" spans="1:67">
      <c r="A37" s="375" t="s">
        <v>422</v>
      </c>
      <c r="B37" s="384">
        <v>27.1</v>
      </c>
      <c r="C37" s="384">
        <v>31.8</v>
      </c>
      <c r="D37" s="384">
        <v>33.700000000000003</v>
      </c>
      <c r="E37" s="384">
        <v>39.299999999999997</v>
      </c>
      <c r="F37" s="419">
        <v>53.9</v>
      </c>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row>
    <row r="38" spans="1:67">
      <c r="A38" s="375" t="s">
        <v>423</v>
      </c>
      <c r="B38" s="384">
        <v>60.3</v>
      </c>
      <c r="C38" s="384">
        <v>59.9</v>
      </c>
      <c r="D38" s="384">
        <v>66.8</v>
      </c>
      <c r="E38" s="384">
        <v>131.6</v>
      </c>
      <c r="F38" s="419">
        <v>165.1</v>
      </c>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row>
    <row r="39" spans="1:67">
      <c r="A39" s="375" t="s">
        <v>424</v>
      </c>
      <c r="B39" s="384">
        <v>26.5</v>
      </c>
      <c r="C39" s="384">
        <v>29.5</v>
      </c>
      <c r="D39" s="384">
        <v>43.6</v>
      </c>
      <c r="E39" s="384">
        <v>34.799999999999997</v>
      </c>
      <c r="F39" s="419">
        <v>38.4</v>
      </c>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row>
    <row r="40" spans="1:67">
      <c r="A40" s="375" t="s">
        <v>425</v>
      </c>
      <c r="B40" s="384">
        <v>2.2999999999999998</v>
      </c>
      <c r="C40" s="384">
        <v>3</v>
      </c>
      <c r="D40" s="384">
        <v>4.7</v>
      </c>
      <c r="E40" s="384">
        <v>3.2</v>
      </c>
      <c r="F40" s="419">
        <v>3.6</v>
      </c>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row>
    <row r="41" spans="1:67">
      <c r="A41" s="420" t="s">
        <v>426</v>
      </c>
      <c r="B41" s="388">
        <v>324.8</v>
      </c>
      <c r="C41" s="388">
        <v>339.8</v>
      </c>
      <c r="D41" s="388">
        <v>367.5</v>
      </c>
      <c r="E41" s="388">
        <v>377.4</v>
      </c>
      <c r="F41" s="421">
        <v>431.4</v>
      </c>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row>
    <row r="42" spans="1:67">
      <c r="A42" s="6" t="s">
        <v>427</v>
      </c>
      <c r="B42" s="339" t="s">
        <v>136</v>
      </c>
      <c r="C42" s="339" t="s">
        <v>136</v>
      </c>
      <c r="D42" s="339" t="s">
        <v>136</v>
      </c>
      <c r="E42" s="339" t="s">
        <v>136</v>
      </c>
      <c r="F42" s="341" t="s">
        <v>136</v>
      </c>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row>
    <row r="43" spans="1:67">
      <c r="A43" s="342" t="s">
        <v>136</v>
      </c>
      <c r="B43" s="341" t="s">
        <v>136</v>
      </c>
      <c r="C43" s="341" t="s">
        <v>136</v>
      </c>
      <c r="D43" s="341" t="s">
        <v>136</v>
      </c>
      <c r="E43" s="341" t="s">
        <v>136</v>
      </c>
      <c r="F43" s="341" t="s">
        <v>136</v>
      </c>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row>
    <row r="44" spans="1:67" ht="14.25" customHeight="1">
      <c r="A44" s="555" t="s">
        <v>428</v>
      </c>
      <c r="B44" s="555"/>
      <c r="C44" s="555"/>
      <c r="D44" s="555"/>
      <c r="E44" s="555"/>
      <c r="F44" s="555"/>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row>
    <row r="45" spans="1:67">
      <c r="A45" s="373"/>
      <c r="B45" s="377">
        <v>2021</v>
      </c>
      <c r="C45" s="377">
        <v>2022</v>
      </c>
      <c r="D45" s="377">
        <v>2023</v>
      </c>
      <c r="E45" s="377">
        <v>2024</v>
      </c>
      <c r="F45" s="378">
        <v>2025</v>
      </c>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row>
    <row r="46" spans="1:67">
      <c r="A46" s="374" t="s">
        <v>429</v>
      </c>
      <c r="B46" s="423">
        <v>4200</v>
      </c>
      <c r="C46" s="423">
        <v>5699</v>
      </c>
      <c r="D46" s="423">
        <v>5674</v>
      </c>
      <c r="E46" s="423">
        <v>5940</v>
      </c>
      <c r="F46" s="424">
        <v>5603</v>
      </c>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row>
    <row r="47" spans="1:67">
      <c r="A47" s="375" t="s">
        <v>430</v>
      </c>
      <c r="B47" s="425">
        <v>4663</v>
      </c>
      <c r="C47" s="425">
        <v>4975</v>
      </c>
      <c r="D47" s="425">
        <v>4585</v>
      </c>
      <c r="E47" s="425">
        <v>4147</v>
      </c>
      <c r="F47" s="426">
        <v>3327</v>
      </c>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row>
    <row r="48" spans="1:67">
      <c r="A48" s="375" t="s">
        <v>431</v>
      </c>
      <c r="B48" s="425">
        <v>9971</v>
      </c>
      <c r="C48" s="425">
        <v>11634</v>
      </c>
      <c r="D48" s="425">
        <v>12299</v>
      </c>
      <c r="E48" s="425">
        <v>13432</v>
      </c>
      <c r="F48" s="426">
        <v>14975</v>
      </c>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row>
    <row r="49" spans="1:67">
      <c r="A49" s="375" t="s">
        <v>432</v>
      </c>
      <c r="B49" s="425">
        <v>6156</v>
      </c>
      <c r="C49" s="425">
        <v>6106</v>
      </c>
      <c r="D49" s="425">
        <v>19798</v>
      </c>
      <c r="E49" s="425">
        <v>9921</v>
      </c>
      <c r="F49" s="426">
        <v>7051</v>
      </c>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row>
    <row r="50" spans="1:67">
      <c r="A50" s="375" t="s">
        <v>433</v>
      </c>
      <c r="B50" s="425">
        <v>1082</v>
      </c>
      <c r="C50" s="384">
        <v>690</v>
      </c>
      <c r="D50" s="384">
        <v>730</v>
      </c>
      <c r="E50" s="384">
        <v>999</v>
      </c>
      <c r="F50" s="426">
        <v>1589</v>
      </c>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row>
    <row r="51" spans="1:67">
      <c r="A51" s="429" t="s">
        <v>434</v>
      </c>
      <c r="B51" s="430">
        <v>388</v>
      </c>
      <c r="C51" s="430">
        <v>409</v>
      </c>
      <c r="D51" s="430">
        <v>504</v>
      </c>
      <c r="E51" s="430">
        <v>315</v>
      </c>
      <c r="F51" s="431">
        <v>1154</v>
      </c>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row>
    <row r="52" spans="1:67">
      <c r="A52" s="427" t="s">
        <v>435</v>
      </c>
      <c r="B52" s="428">
        <v>26460</v>
      </c>
      <c r="C52" s="428">
        <v>29513</v>
      </c>
      <c r="D52" s="428">
        <v>43590</v>
      </c>
      <c r="E52" s="428">
        <v>34754</v>
      </c>
      <c r="F52" s="424">
        <v>33699</v>
      </c>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row>
    <row r="53" spans="1:67">
      <c r="A53" s="375" t="s">
        <v>436</v>
      </c>
      <c r="B53" s="425">
        <v>2628</v>
      </c>
      <c r="C53" s="425">
        <v>2638</v>
      </c>
      <c r="D53" s="425">
        <v>2193</v>
      </c>
      <c r="E53" s="425">
        <v>3854</v>
      </c>
      <c r="F53" s="426">
        <v>3506</v>
      </c>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0"/>
      <c r="AI53" s="340"/>
      <c r="AJ53" s="340"/>
      <c r="AK53" s="340"/>
      <c r="AL53" s="340"/>
      <c r="AM53" s="340"/>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row>
    <row r="54" spans="1:67">
      <c r="A54" s="375" t="s">
        <v>437</v>
      </c>
      <c r="B54" s="384">
        <v>128</v>
      </c>
      <c r="C54" s="425">
        <v>4354</v>
      </c>
      <c r="D54" s="425">
        <v>1102</v>
      </c>
      <c r="E54" s="425">
        <v>6382</v>
      </c>
      <c r="F54" s="419">
        <v>137</v>
      </c>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0"/>
      <c r="AI54" s="340"/>
      <c r="AJ54" s="340"/>
      <c r="AK54" s="340"/>
      <c r="AL54" s="340"/>
      <c r="AM54" s="340"/>
      <c r="AN54" s="340"/>
      <c r="AO54" s="340"/>
      <c r="AP54" s="340"/>
      <c r="AQ54" s="340"/>
      <c r="AR54" s="340"/>
      <c r="AS54" s="340"/>
      <c r="AT54" s="340"/>
      <c r="AU54" s="340"/>
      <c r="AV54" s="340"/>
      <c r="AW54" s="340"/>
      <c r="AX54" s="340"/>
      <c r="AY54" s="340"/>
      <c r="AZ54" s="340"/>
      <c r="BA54" s="340"/>
      <c r="BB54" s="340"/>
      <c r="BC54" s="340"/>
      <c r="BD54" s="340"/>
      <c r="BE54" s="340"/>
      <c r="BF54" s="340"/>
      <c r="BG54" s="340"/>
      <c r="BH54" s="340"/>
      <c r="BI54" s="340"/>
      <c r="BJ54" s="340"/>
      <c r="BK54" s="340"/>
      <c r="BL54" s="340"/>
      <c r="BM54" s="340"/>
      <c r="BN54" s="340"/>
      <c r="BO54" s="340"/>
    </row>
    <row r="55" spans="1:67">
      <c r="A55" s="375" t="s">
        <v>438</v>
      </c>
      <c r="B55" s="384">
        <v>524</v>
      </c>
      <c r="C55" s="384">
        <v>568</v>
      </c>
      <c r="D55" s="384">
        <v>894</v>
      </c>
      <c r="E55" s="384">
        <v>728</v>
      </c>
      <c r="F55" s="419">
        <v>990</v>
      </c>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c r="AH55" s="340"/>
      <c r="AI55" s="340"/>
      <c r="AJ55" s="340"/>
      <c r="AK55" s="340"/>
      <c r="AL55" s="340"/>
      <c r="AM55" s="340"/>
      <c r="AN55" s="340"/>
      <c r="AO55" s="340"/>
      <c r="AP55" s="340"/>
      <c r="AQ55" s="340"/>
      <c r="AR55" s="340"/>
      <c r="AS55" s="340"/>
      <c r="AT55" s="340"/>
      <c r="AU55" s="340"/>
      <c r="AV55" s="340"/>
      <c r="AW55" s="340"/>
      <c r="AX55" s="340"/>
      <c r="AY55" s="340"/>
      <c r="AZ55" s="340"/>
      <c r="BA55" s="340"/>
      <c r="BB55" s="340"/>
      <c r="BC55" s="340"/>
      <c r="BD55" s="340"/>
      <c r="BE55" s="340"/>
      <c r="BF55" s="340"/>
      <c r="BG55" s="340"/>
      <c r="BH55" s="340"/>
      <c r="BI55" s="340"/>
      <c r="BJ55" s="340"/>
      <c r="BK55" s="340"/>
      <c r="BL55" s="340"/>
      <c r="BM55" s="340"/>
      <c r="BN55" s="340"/>
      <c r="BO55" s="340"/>
    </row>
    <row r="56" spans="1:67">
      <c r="A56" s="429" t="s">
        <v>439</v>
      </c>
      <c r="B56" s="430" t="s">
        <v>136</v>
      </c>
      <c r="C56" s="430" t="s">
        <v>136</v>
      </c>
      <c r="D56" s="430" t="s">
        <v>136</v>
      </c>
      <c r="E56" s="430" t="s">
        <v>136</v>
      </c>
      <c r="F56" s="432">
        <v>59</v>
      </c>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0"/>
      <c r="AI56" s="340"/>
      <c r="AJ56" s="340"/>
      <c r="AK56" s="340"/>
      <c r="AL56" s="340"/>
      <c r="AM56" s="340"/>
      <c r="AN56" s="340"/>
      <c r="AO56" s="340"/>
      <c r="AP56" s="340"/>
      <c r="AQ56" s="340"/>
      <c r="AR56" s="340"/>
      <c r="AS56" s="340"/>
      <c r="AT56" s="340"/>
      <c r="AU56" s="340"/>
      <c r="AV56" s="340"/>
      <c r="AW56" s="340"/>
      <c r="AX56" s="340"/>
      <c r="AY56" s="340"/>
      <c r="AZ56" s="340"/>
      <c r="BA56" s="340"/>
      <c r="BB56" s="340"/>
      <c r="BC56" s="340"/>
      <c r="BD56" s="340"/>
      <c r="BE56" s="340"/>
      <c r="BF56" s="340"/>
      <c r="BG56" s="340"/>
      <c r="BH56" s="340"/>
      <c r="BI56" s="340"/>
      <c r="BJ56" s="340"/>
      <c r="BK56" s="340"/>
      <c r="BL56" s="340"/>
      <c r="BM56" s="340"/>
      <c r="BN56" s="340"/>
      <c r="BO56" s="340"/>
    </row>
    <row r="57" spans="1:67">
      <c r="A57" s="422" t="s">
        <v>440</v>
      </c>
      <c r="B57" s="433">
        <v>29740</v>
      </c>
      <c r="C57" s="433">
        <v>37073</v>
      </c>
      <c r="D57" s="433">
        <v>47779</v>
      </c>
      <c r="E57" s="434">
        <v>45718</v>
      </c>
      <c r="F57" s="435">
        <v>38391</v>
      </c>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0"/>
      <c r="AI57" s="340"/>
      <c r="AJ57" s="340"/>
      <c r="AK57" s="340"/>
      <c r="AL57" s="340"/>
      <c r="AM57" s="340"/>
      <c r="AN57" s="340"/>
      <c r="AO57" s="340"/>
      <c r="AP57" s="340"/>
      <c r="AQ57" s="340"/>
      <c r="AR57" s="340"/>
      <c r="AS57" s="340"/>
      <c r="AT57" s="340"/>
      <c r="AU57" s="340"/>
      <c r="AV57" s="340"/>
      <c r="AW57" s="340"/>
      <c r="AX57" s="340"/>
      <c r="AY57" s="340"/>
      <c r="AZ57" s="340"/>
      <c r="BA57" s="340"/>
      <c r="BB57" s="340"/>
      <c r="BC57" s="340"/>
      <c r="BD57" s="340"/>
      <c r="BE57" s="340"/>
      <c r="BF57" s="340"/>
      <c r="BG57" s="340"/>
      <c r="BH57" s="340"/>
      <c r="BI57" s="340"/>
      <c r="BJ57" s="340"/>
      <c r="BK57" s="340"/>
      <c r="BL57" s="340"/>
      <c r="BM57" s="340"/>
      <c r="BN57" s="340"/>
      <c r="BO57" s="340"/>
    </row>
  </sheetData>
  <sheetProtection algorithmName="SHA-512" hashValue="/2HWBMWXb95btrGOiypy1qnGehiFZjA/8QhV+T8oqhCa8x/J28M5ueNaKKyWFXpTZpgKP9Qa9gDzoDg7brblZg==" saltValue="29ldpWPmKKo0sSvvkZPiRA==" spinCount="100000" sheet="1" objects="1" scenarios="1"/>
  <mergeCells count="5">
    <mergeCell ref="K17:M17"/>
    <mergeCell ref="A44:F44"/>
    <mergeCell ref="B17:D17"/>
    <mergeCell ref="E17:G17"/>
    <mergeCell ref="H17:J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Climate Change</vt:lpstr>
      <vt:lpstr>Water</vt:lpstr>
      <vt:lpstr>Pollution - emittives</vt:lpstr>
      <vt:lpstr>Pollution - tailings</vt:lpstr>
      <vt:lpstr>Biodiversity</vt:lpstr>
      <vt:lpstr>Own workforce</vt:lpstr>
      <vt:lpstr>Communities</vt:lpstr>
      <vt:lpstr>Business conduct</vt:lpstr>
      <vt:lpstr>GRI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Erika Montinaro</cp:lastModifiedBy>
  <cp:revision/>
  <dcterms:created xsi:type="dcterms:W3CDTF">2026-04-16T09:15:57Z</dcterms:created>
  <dcterms:modified xsi:type="dcterms:W3CDTF">2026-05-01T13:58:00Z</dcterms:modified>
  <cp:category/>
  <cp:contentStatus/>
</cp:coreProperties>
</file>